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rgexpert-my.sharepoint.com/personal/edgarv_nrgexpert_com/Documents/NRG Expert/Completed Products/2016 Power Generator/"/>
    </mc:Choice>
  </mc:AlternateContent>
  <bookViews>
    <workbookView xWindow="0" yWindow="0" windowWidth="21600" windowHeight="10550"/>
  </bookViews>
  <sheets>
    <sheet name="Denmar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2" i="1" l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N21" i="1"/>
  <c r="AJ21" i="1"/>
  <c r="AF21" i="1"/>
  <c r="AB21" i="1"/>
  <c r="X21" i="1"/>
  <c r="T21" i="1"/>
  <c r="P21" i="1"/>
  <c r="L21" i="1"/>
  <c r="H21" i="1"/>
  <c r="D21" i="1"/>
  <c r="AP19" i="1"/>
  <c r="AP21" i="1" s="1"/>
  <c r="AO19" i="1"/>
  <c r="AO21" i="1" s="1"/>
  <c r="AN19" i="1"/>
  <c r="AM19" i="1"/>
  <c r="AM21" i="1" s="1"/>
  <c r="AL19" i="1"/>
  <c r="AL21" i="1" s="1"/>
  <c r="AK19" i="1"/>
  <c r="AK21" i="1" s="1"/>
  <c r="AJ19" i="1"/>
  <c r="AI19" i="1"/>
  <c r="AI21" i="1" s="1"/>
  <c r="AH19" i="1"/>
  <c r="AH21" i="1" s="1"/>
  <c r="AG19" i="1"/>
  <c r="AG21" i="1" s="1"/>
  <c r="AF19" i="1"/>
  <c r="AE19" i="1"/>
  <c r="AE21" i="1" s="1"/>
  <c r="AD19" i="1"/>
  <c r="AD21" i="1" s="1"/>
  <c r="AC19" i="1"/>
  <c r="AC21" i="1" s="1"/>
  <c r="AB19" i="1"/>
  <c r="AA19" i="1"/>
  <c r="AA21" i="1" s="1"/>
  <c r="Z19" i="1"/>
  <c r="Z21" i="1" s="1"/>
  <c r="Y19" i="1"/>
  <c r="Y21" i="1" s="1"/>
  <c r="X19" i="1"/>
  <c r="W19" i="1"/>
  <c r="W21" i="1" s="1"/>
  <c r="V19" i="1"/>
  <c r="V21" i="1" s="1"/>
  <c r="U19" i="1"/>
  <c r="U21" i="1" s="1"/>
  <c r="T19" i="1"/>
  <c r="S19" i="1"/>
  <c r="S21" i="1" s="1"/>
  <c r="R19" i="1"/>
  <c r="R21" i="1" s="1"/>
  <c r="Q19" i="1"/>
  <c r="Q21" i="1" s="1"/>
  <c r="P19" i="1"/>
  <c r="O19" i="1"/>
  <c r="O21" i="1" s="1"/>
  <c r="N19" i="1"/>
  <c r="N21" i="1" s="1"/>
  <c r="M19" i="1"/>
  <c r="M21" i="1" s="1"/>
  <c r="L19" i="1"/>
  <c r="K19" i="1"/>
  <c r="K21" i="1" s="1"/>
  <c r="J19" i="1"/>
  <c r="J21" i="1" s="1"/>
  <c r="I19" i="1"/>
  <c r="I21" i="1" s="1"/>
  <c r="H19" i="1"/>
  <c r="G19" i="1"/>
  <c r="G21" i="1" s="1"/>
  <c r="F19" i="1"/>
  <c r="F21" i="1" s="1"/>
  <c r="E19" i="1"/>
  <c r="E21" i="1" s="1"/>
  <c r="D19" i="1"/>
  <c r="C19" i="1"/>
  <c r="C21" i="1" s="1"/>
  <c r="B19" i="1"/>
  <c r="B21" i="1" s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<sst xmlns="http://schemas.openxmlformats.org/spreadsheetml/2006/main" count="1452" uniqueCount="305">
  <si>
    <t>© 2016 NRG Expert</t>
  </si>
  <si>
    <t>Denmark</t>
  </si>
  <si>
    <t>Annual Capacity by Fuel Type (MW)</t>
  </si>
  <si>
    <t>Coal</t>
  </si>
  <si>
    <t>Oil</t>
  </si>
  <si>
    <t>Diesel</t>
  </si>
  <si>
    <t>Gas</t>
  </si>
  <si>
    <t>MultiFuel</t>
  </si>
  <si>
    <t>Conventional Thermal</t>
  </si>
  <si>
    <t>Hydro</t>
  </si>
  <si>
    <t>Pumped Storage</t>
  </si>
  <si>
    <t>Nuclear</t>
  </si>
  <si>
    <t>Wind</t>
  </si>
  <si>
    <t>Solar Thermal</t>
  </si>
  <si>
    <t>Solar PV</t>
  </si>
  <si>
    <t>Ocean/tidal</t>
  </si>
  <si>
    <t>Solar / Tide /Wave</t>
  </si>
  <si>
    <t>Biomass</t>
  </si>
  <si>
    <t>MSW &amp; other waste</t>
  </si>
  <si>
    <t>Biomass + Biowaste</t>
  </si>
  <si>
    <t>Geothermal</t>
  </si>
  <si>
    <t>Total</t>
  </si>
  <si>
    <t>Net Annual Generation by Fuel Type (Billion kWh)</t>
  </si>
  <si>
    <t/>
  </si>
  <si>
    <t>Solar / Tide / Wave</t>
  </si>
  <si>
    <t>Annual Consumption (Billion kWh)</t>
  </si>
  <si>
    <t>Proven Reserves</t>
  </si>
  <si>
    <t>Coal (Million Tonnes)</t>
  </si>
  <si>
    <t>Gas (Trillion m³)</t>
  </si>
  <si>
    <t>Oil (Billion Barrels)</t>
  </si>
  <si>
    <t>Power Plant Listings</t>
  </si>
  <si>
    <t>Plant</t>
  </si>
  <si>
    <t>Location</t>
  </si>
  <si>
    <t>Country</t>
  </si>
  <si>
    <t>Region</t>
  </si>
  <si>
    <t>Fuel group</t>
  </si>
  <si>
    <t xml:space="preserve">Fuel </t>
  </si>
  <si>
    <t>Capacity MW</t>
  </si>
  <si>
    <t>Units</t>
  </si>
  <si>
    <t>Owner type</t>
  </si>
  <si>
    <t>Owner</t>
  </si>
  <si>
    <t>Address 1</t>
  </si>
  <si>
    <t>Address 2</t>
  </si>
  <si>
    <t>Address 3</t>
  </si>
  <si>
    <t>Address 4</t>
  </si>
  <si>
    <t>Tel</t>
  </si>
  <si>
    <t>Fax</t>
  </si>
  <si>
    <t>Year comm</t>
  </si>
  <si>
    <t>Shut down</t>
  </si>
  <si>
    <t>Aalborgvaerket</t>
  </si>
  <si>
    <t>Europe</t>
  </si>
  <si>
    <t>Thermal</t>
  </si>
  <si>
    <t>3 x 1.89</t>
  </si>
  <si>
    <t>Utility</t>
  </si>
  <si>
    <t>CEZ</t>
  </si>
  <si>
    <t xml:space="preserve">Duhová 2                                                                                 </t>
  </si>
  <si>
    <t>140 53 Praha 4, Michle</t>
  </si>
  <si>
    <t xml:space="preserve">45 271 131 111 </t>
  </si>
  <si>
    <t>45 271 132 001</t>
  </si>
  <si>
    <t>Aarhuisverkt</t>
  </si>
  <si>
    <t>1x1000</t>
  </si>
  <si>
    <t>Abild Vindmoller</t>
  </si>
  <si>
    <t>Tonder</t>
  </si>
  <si>
    <t>RE</t>
  </si>
  <si>
    <t>On-SHore Wind (Nw)</t>
  </si>
  <si>
    <t>Aldersro</t>
  </si>
  <si>
    <t>1x50, 2x55, 1x12</t>
  </si>
  <si>
    <t>1996-97</t>
  </si>
  <si>
    <t>Algestrup</t>
  </si>
  <si>
    <t>Galtebjergvej</t>
  </si>
  <si>
    <t>1 x 100</t>
  </si>
  <si>
    <t>Alsted Vindmollepark - 624</t>
  </si>
  <si>
    <t>7900 Nykobing Mors</t>
  </si>
  <si>
    <t>4 x 200</t>
  </si>
  <si>
    <t>1974-75</t>
  </si>
  <si>
    <t>Amager</t>
  </si>
  <si>
    <t>Coal, Oil</t>
  </si>
  <si>
    <t>2 x 6.94</t>
  </si>
  <si>
    <t>Amagervæket</t>
  </si>
  <si>
    <t>Copenhagen</t>
  </si>
  <si>
    <t>2 x 0.315</t>
  </si>
  <si>
    <t>Amagervaerket</t>
  </si>
  <si>
    <t>IDS Nordjyllandsvaerekt</t>
  </si>
  <si>
    <t>Ammerup</t>
  </si>
  <si>
    <t>Harlev</t>
  </si>
  <si>
    <t>N/A</t>
  </si>
  <si>
    <t>Arrild Vindmoller</t>
  </si>
  <si>
    <t>6520 Toftlund</t>
  </si>
  <si>
    <t>Vattenfall AB</t>
  </si>
  <si>
    <t>Strandvejen 100 </t>
  </si>
  <si>
    <t>2900 Hellerup </t>
  </si>
  <si>
    <t>45 70251570</t>
  </si>
  <si>
    <t>45 7025 1571</t>
  </si>
  <si>
    <t>Arslev</t>
  </si>
  <si>
    <t>Sandagergardsvej</t>
  </si>
  <si>
    <t>Energi E2 A/S</t>
  </si>
  <si>
    <t>Teglholmsgade 8</t>
  </si>
  <si>
    <t>DK-2450 Copenhagen SV</t>
  </si>
  <si>
    <t>45 44 80 60 00</t>
  </si>
  <si>
    <t>45 44 80 60 10</t>
  </si>
  <si>
    <t>Asnaes PS1</t>
  </si>
  <si>
    <t>Kalundborg</t>
  </si>
  <si>
    <t>DONG Energy A/S</t>
  </si>
  <si>
    <t>Kraftværksvej 53</t>
  </si>
  <si>
    <t>Skærbæk</t>
  </si>
  <si>
    <t>7000 Fredericia</t>
  </si>
  <si>
    <t>45 99 55 11 11</t>
  </si>
  <si>
    <t>Asnaes PS2</t>
  </si>
  <si>
    <t>Kraftværksvej 54</t>
  </si>
  <si>
    <t>7001 Fredericia</t>
  </si>
  <si>
    <t>45 99 55 11 12</t>
  </si>
  <si>
    <t>Asnaes PS3</t>
  </si>
  <si>
    <t>Kraftværksvej 55</t>
  </si>
  <si>
    <t>7002 Fredericia</t>
  </si>
  <si>
    <t>45 99 55 11 13</t>
  </si>
  <si>
    <t>Asnaes PS4</t>
  </si>
  <si>
    <t>Kraftværksvej 56</t>
  </si>
  <si>
    <t>7003 Fredericia</t>
  </si>
  <si>
    <t>45 99 55 11 14</t>
  </si>
  <si>
    <t>Asnaes PS5</t>
  </si>
  <si>
    <t>Kraftværksvej 57</t>
  </si>
  <si>
    <t>7004 Fredericia</t>
  </si>
  <si>
    <t>45 99 55 11 15</t>
  </si>
  <si>
    <t>Asnæsvæket</t>
  </si>
  <si>
    <t>1 510</t>
  </si>
  <si>
    <t>Avedore</t>
  </si>
  <si>
    <t>Avedore 1</t>
  </si>
  <si>
    <t>Cold Filter Plugging Point (CFPP)</t>
  </si>
  <si>
    <t>Avedore 2</t>
  </si>
  <si>
    <t>Combined Heat And Power (CHP) - Multifuel</t>
  </si>
  <si>
    <t>SK Power Co</t>
  </si>
  <si>
    <t>midtkraft</t>
  </si>
  <si>
    <t>Avedøre</t>
  </si>
  <si>
    <t>Birkendegard</t>
  </si>
  <si>
    <t>Blidso</t>
  </si>
  <si>
    <t>Bohojvej</t>
  </si>
  <si>
    <t>Boge Inddaemming</t>
  </si>
  <si>
    <t>Bork Maerskenge Vindmoller</t>
  </si>
  <si>
    <t>Hemmet</t>
  </si>
  <si>
    <t>ELKRAFT</t>
  </si>
  <si>
    <t>Branderup-Kadner Vindmoller</t>
  </si>
  <si>
    <t>Brons Vindmoller</t>
  </si>
  <si>
    <t>6780 Skaerbaek</t>
  </si>
  <si>
    <t>Dagelykke</t>
  </si>
  <si>
    <t>Tranekaer</t>
  </si>
  <si>
    <t>Egelev</t>
  </si>
  <si>
    <t>Emmerlev Vindmollepark</t>
  </si>
  <si>
    <t>Hojer</t>
  </si>
  <si>
    <t>Enstedvæket</t>
  </si>
  <si>
    <t>Aabenra/Ensted</t>
  </si>
  <si>
    <t>RE, Thermal</t>
  </si>
  <si>
    <t>Coal, Oil, Biomass</t>
  </si>
  <si>
    <t>Esbjerbvaerket</t>
  </si>
  <si>
    <t>Falkensteen</t>
  </si>
  <si>
    <t>Fjaldene VMP</t>
  </si>
  <si>
    <t>6920 Videbaek</t>
  </si>
  <si>
    <t>Fugleholmsgard</t>
  </si>
  <si>
    <t>Fugleholmsvej</t>
  </si>
  <si>
    <t>FV Vindmollerpark Draeby (WRD)</t>
  </si>
  <si>
    <t>5330 Munkebo</t>
  </si>
  <si>
    <t>Fynsværket</t>
  </si>
  <si>
    <t>Odense</t>
  </si>
  <si>
    <t>Coal, Oil, Natural gas</t>
  </si>
  <si>
    <t>Gierslev</t>
  </si>
  <si>
    <t>Goderup</t>
  </si>
  <si>
    <t>ELSAM</t>
  </si>
  <si>
    <t>Gudmandstrup</t>
  </si>
  <si>
    <t>Elsam</t>
  </si>
  <si>
    <t>Gudum</t>
  </si>
  <si>
    <t>H.C. Orsted</t>
  </si>
  <si>
    <t>Havrebjerg</t>
  </si>
  <si>
    <t>Kildegardsvej</t>
  </si>
  <si>
    <t>Helsingbor CHP</t>
  </si>
  <si>
    <t>Hemmeshoj</t>
  </si>
  <si>
    <t>Gammellungvej</t>
  </si>
  <si>
    <t>Herningværket</t>
  </si>
  <si>
    <t>Herning</t>
  </si>
  <si>
    <t>Hillerod</t>
  </si>
  <si>
    <t>Hjorring</t>
  </si>
  <si>
    <t>Natural gas</t>
  </si>
  <si>
    <t>Horns Rev Offshore Wind Farm</t>
  </si>
  <si>
    <t>Jutland</t>
  </si>
  <si>
    <t>Off-Shore Wind</t>
  </si>
  <si>
    <t>Elams</t>
  </si>
  <si>
    <t>Jenslev</t>
  </si>
  <si>
    <t>Kamp Vindmoller</t>
  </si>
  <si>
    <t>6230 Rodekro</t>
  </si>
  <si>
    <t>City of Copenhagen</t>
  </si>
  <si>
    <t>Karlslunde</t>
  </si>
  <si>
    <t>Keldby</t>
  </si>
  <si>
    <t>Stege</t>
  </si>
  <si>
    <t>Klim Fjordholme</t>
  </si>
  <si>
    <t>9690 Fjerritslev</t>
  </si>
  <si>
    <t>Koldby Vindmolle</t>
  </si>
  <si>
    <t>Kollerod</t>
  </si>
  <si>
    <t>Mellemskovvej</t>
  </si>
  <si>
    <t>Kong Mose</t>
  </si>
  <si>
    <t>Kyndby</t>
  </si>
  <si>
    <t>Jaegerspris</t>
  </si>
  <si>
    <t>Kyndby Hornsore</t>
  </si>
  <si>
    <t>Lille Linde</t>
  </si>
  <si>
    <t>Lundevej 32</t>
  </si>
  <si>
    <t>Maribo</t>
  </si>
  <si>
    <t>Biofuel</t>
  </si>
  <si>
    <t>Masnedoevaerket 1</t>
  </si>
  <si>
    <t>Masnedoevaerket 2</t>
  </si>
  <si>
    <t>Midtkraft</t>
  </si>
  <si>
    <t>Middelgrunden</t>
  </si>
  <si>
    <t>Danish Coast</t>
  </si>
  <si>
    <t>Kobenhavens Energie &amp; Middelgrundens Vindmollelaug</t>
  </si>
  <si>
    <t>Naesbyskov</t>
  </si>
  <si>
    <t>Naesbyskovvej</t>
  </si>
  <si>
    <t>Nordjyllands værket</t>
  </si>
  <si>
    <t>Aalborg</t>
  </si>
  <si>
    <t>Norrekaer Enge Vindmollepark 1 &amp; 2</t>
  </si>
  <si>
    <t>9670 Logstor</t>
  </si>
  <si>
    <t>Nr Asmindrup</t>
  </si>
  <si>
    <t>Nr. Asmindrup</t>
  </si>
  <si>
    <t>Nybolle Hede</t>
  </si>
  <si>
    <t>2000-04</t>
  </si>
  <si>
    <t>Oestkraft</t>
  </si>
  <si>
    <t>Roenne</t>
  </si>
  <si>
    <t>Rakkeby VMP</t>
  </si>
  <si>
    <t>Randersværket</t>
  </si>
  <si>
    <t>Randers</t>
  </si>
  <si>
    <t>RANDERSVAERKET</t>
  </si>
  <si>
    <t>Rarup</t>
  </si>
  <si>
    <t>DK 4900 - Nakskov</t>
  </si>
  <si>
    <t>Resjby Hede</t>
  </si>
  <si>
    <t>Rejsby Hede</t>
  </si>
  <si>
    <t>Rodsand</t>
  </si>
  <si>
    <t>Baltic Sea</t>
  </si>
  <si>
    <t>E.ON</t>
  </si>
  <si>
    <t>Saerbaekvaerket</t>
  </si>
  <si>
    <t>Saerslev</t>
  </si>
  <si>
    <t>Aeblekjaervej</t>
  </si>
  <si>
    <t>Sandby</t>
  </si>
  <si>
    <t>Svogerslev</t>
  </si>
  <si>
    <t>Sandholm</t>
  </si>
  <si>
    <t>SH Energi</t>
  </si>
  <si>
    <t>Skærbækværket</t>
  </si>
  <si>
    <t>Fredericia</t>
  </si>
  <si>
    <t>Sludstrup</t>
  </si>
  <si>
    <t>Sludstrupvej</t>
  </si>
  <si>
    <t xml:space="preserve">Solbjerg </t>
  </si>
  <si>
    <t>Hammeldrupvej 1</t>
  </si>
  <si>
    <t>St Tjaereborg VMP</t>
  </si>
  <si>
    <t xml:space="preserve">6700 Esbjerg </t>
  </si>
  <si>
    <t>Stignaes 1</t>
  </si>
  <si>
    <t>Stignæs</t>
  </si>
  <si>
    <t>Stignæsvæket</t>
  </si>
  <si>
    <t>Stigs Bjergby</t>
  </si>
  <si>
    <t>STIGSNAESVAERKET</t>
  </si>
  <si>
    <t>Store Rottinge</t>
  </si>
  <si>
    <t>Tappernoje</t>
  </si>
  <si>
    <t xml:space="preserve">Stude </t>
  </si>
  <si>
    <t>Stude</t>
  </si>
  <si>
    <t>Studstrupværket</t>
  </si>
  <si>
    <t>Aarhus</t>
  </si>
  <si>
    <t>1 114</t>
  </si>
  <si>
    <t>SV Produktion</t>
  </si>
  <si>
    <t>Coal, Natural gas</t>
  </si>
  <si>
    <t>Svanemolle</t>
  </si>
  <si>
    <t>Svannemollevaerket</t>
  </si>
  <si>
    <t>Svinninge</t>
  </si>
  <si>
    <t>DK - 4000 Roskilde</t>
  </si>
  <si>
    <t>Syltholm</t>
  </si>
  <si>
    <t>Syltholm Vindmollepark</t>
  </si>
  <si>
    <t xml:space="preserve">Tars </t>
  </si>
  <si>
    <t>Tars</t>
  </si>
  <si>
    <t>Teestrup</t>
  </si>
  <si>
    <t>Forslev Mollevej 3</t>
  </si>
  <si>
    <t>Ting Jellinge</t>
  </si>
  <si>
    <t>Tjaereby</t>
  </si>
  <si>
    <t>Tjornelunde</t>
  </si>
  <si>
    <t>Kragerupgadsvej</t>
  </si>
  <si>
    <t>Kobenhavens Belysningsvaesen</t>
  </si>
  <si>
    <t>Tovelde</t>
  </si>
  <si>
    <t>Strandstensvej</t>
  </si>
  <si>
    <t>Traellose</t>
  </si>
  <si>
    <t>Traellosevej</t>
  </si>
  <si>
    <t>Tuno Knob Vindmollepark</t>
  </si>
  <si>
    <t>8300 Odder</t>
  </si>
  <si>
    <t>Tystofte</t>
  </si>
  <si>
    <t>Tysofte</t>
  </si>
  <si>
    <t>Uglerup</t>
  </si>
  <si>
    <t>Kongevej 11</t>
  </si>
  <si>
    <t>Ulstrup</t>
  </si>
  <si>
    <t>Veldbaek VMP</t>
  </si>
  <si>
    <t>Esbjerg</t>
  </si>
  <si>
    <t>Velling Maersk Vindmollepark 1 &amp; 2</t>
  </si>
  <si>
    <t>6950 Ringkobing</t>
  </si>
  <si>
    <t>Vemmelose</t>
  </si>
  <si>
    <t>Hashoj</t>
  </si>
  <si>
    <t>Vestkraft</t>
  </si>
  <si>
    <t>Vindeby</t>
  </si>
  <si>
    <t>Rudbjerg Kommune</t>
  </si>
  <si>
    <t>Off-Shore Wind&gt; 50 Kw (Fw)</t>
  </si>
  <si>
    <t>Elsam Kraft A/S</t>
  </si>
  <si>
    <t>Vindmolleklynge Vadum WVA</t>
  </si>
  <si>
    <t>9440 Aabybro</t>
  </si>
  <si>
    <t>Vindolle i Glatved</t>
  </si>
  <si>
    <t>Grenaa</t>
  </si>
  <si>
    <t>Vinstrup</t>
  </si>
  <si>
    <t>GI Skovvej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</si>
</sst>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3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dashed">
        <color indexed="64"/>
      </bottom>
      <diagonal/>
    </border>
    <border>
      <left style="dotted">
        <color auto="1"/>
      </left>
      <right style="dotted">
        <color auto="1"/>
      </right>
      <top/>
      <bottom style="dash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2" fontId="0" fillId="2" borderId="7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/>
    </xf>
    <xf numFmtId="2" fontId="0" fillId="2" borderId="9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2" fontId="2" fillId="2" borderId="1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2" fontId="0" fillId="2" borderId="10" xfId="0" applyNumberForma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1808164</xdr:colOff>
      <xdr:row>0</xdr:row>
      <xdr:rowOff>638175</xdr:rowOff>
    </xdr:to>
    <xdr:pic>
      <xdr:nvPicPr>
        <xdr:cNvPr id="2" name="Picture 1" descr="NRGExpert-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081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P164"/>
  <sheetViews>
    <sheetView tabSelected="1" zoomScaleNormal="100" workbookViewId="0"/>
  </sheetViews>
  <sheetFormatPr defaultColWidth="9.1796875" defaultRowHeight="13" outlineLevelRow="1" x14ac:dyDescent="0.3"/>
  <cols>
    <col min="1" max="1" width="31.81640625" style="23" bestFit="1" customWidth="1"/>
    <col min="2" max="42" width="15.7265625" style="3" customWidth="1"/>
    <col min="43" max="16384" width="9.1796875" style="3"/>
  </cols>
  <sheetData>
    <row r="1" spans="1:42" ht="51.75" customHeight="1" x14ac:dyDescent="0.8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2" s="6" customFormat="1" ht="41.25" customHeight="1" x14ac:dyDescent="0.25">
      <c r="A2" s="4" t="s">
        <v>2</v>
      </c>
      <c r="B2" s="5">
        <v>1990</v>
      </c>
      <c r="C2" s="5">
        <v>1991</v>
      </c>
      <c r="D2" s="5">
        <v>1992</v>
      </c>
      <c r="E2" s="5">
        <v>1993</v>
      </c>
      <c r="F2" s="5">
        <v>1994</v>
      </c>
      <c r="G2" s="5">
        <v>1995</v>
      </c>
      <c r="H2" s="5">
        <v>1996</v>
      </c>
      <c r="I2" s="5">
        <v>1997</v>
      </c>
      <c r="J2" s="5">
        <v>1998</v>
      </c>
      <c r="K2" s="5">
        <v>1999</v>
      </c>
      <c r="L2" s="5">
        <v>2000</v>
      </c>
      <c r="M2" s="5">
        <v>2001</v>
      </c>
      <c r="N2" s="5">
        <v>2002</v>
      </c>
      <c r="O2" s="5">
        <v>2003</v>
      </c>
      <c r="P2" s="5">
        <v>2004</v>
      </c>
      <c r="Q2" s="5">
        <v>2005</v>
      </c>
      <c r="R2" s="5">
        <v>2006</v>
      </c>
      <c r="S2" s="5">
        <v>2007</v>
      </c>
      <c r="T2" s="5">
        <v>2008</v>
      </c>
      <c r="U2" s="5">
        <v>2009</v>
      </c>
      <c r="V2" s="5">
        <v>2010</v>
      </c>
      <c r="W2" s="5">
        <v>2011</v>
      </c>
      <c r="X2" s="5">
        <v>2012</v>
      </c>
      <c r="Y2" s="5">
        <v>2013</v>
      </c>
      <c r="Z2" s="5">
        <v>2014</v>
      </c>
      <c r="AA2" s="5">
        <v>2015</v>
      </c>
      <c r="AB2" s="5">
        <v>2016</v>
      </c>
      <c r="AC2" s="5">
        <v>2017</v>
      </c>
      <c r="AD2" s="5">
        <v>2018</v>
      </c>
      <c r="AE2" s="5">
        <v>2019</v>
      </c>
      <c r="AF2" s="5">
        <v>2020</v>
      </c>
      <c r="AG2" s="5">
        <v>2021</v>
      </c>
      <c r="AH2" s="5">
        <v>2022</v>
      </c>
      <c r="AI2" s="5">
        <v>2023</v>
      </c>
      <c r="AJ2" s="5">
        <v>2024</v>
      </c>
      <c r="AK2" s="5">
        <v>2025</v>
      </c>
      <c r="AL2" s="5">
        <v>2026</v>
      </c>
      <c r="AM2" s="5">
        <v>2027</v>
      </c>
      <c r="AN2" s="5">
        <v>2028</v>
      </c>
      <c r="AO2" s="5">
        <v>2029</v>
      </c>
      <c r="AP2" s="5">
        <v>2030</v>
      </c>
    </row>
    <row r="3" spans="1:42" outlineLevel="1" x14ac:dyDescent="0.3">
      <c r="A3" s="7" t="s">
        <v>3</v>
      </c>
      <c r="B3" s="8">
        <v>6962.56</v>
      </c>
      <c r="C3" s="8">
        <v>6951.4279999999999</v>
      </c>
      <c r="D3" s="8">
        <v>6940.2960000000003</v>
      </c>
      <c r="E3" s="8">
        <v>6929.1639999999998</v>
      </c>
      <c r="F3" s="8">
        <v>6918.0320000000002</v>
      </c>
      <c r="G3" s="8">
        <v>6906.9</v>
      </c>
      <c r="H3" s="8">
        <v>6895.768</v>
      </c>
      <c r="I3" s="8">
        <v>6884.6360000000004</v>
      </c>
      <c r="J3" s="8">
        <v>6873.5039999999999</v>
      </c>
      <c r="K3" s="8">
        <v>6862.3720000000003</v>
      </c>
      <c r="L3" s="8">
        <v>6851.24</v>
      </c>
      <c r="M3" s="8">
        <v>6598.24</v>
      </c>
      <c r="N3" s="8">
        <v>6345.24</v>
      </c>
      <c r="O3" s="8">
        <v>6092.24</v>
      </c>
      <c r="P3" s="8">
        <v>5849.36</v>
      </c>
      <c r="Q3" s="8">
        <v>5712.74</v>
      </c>
      <c r="R3" s="8">
        <v>5576.12</v>
      </c>
      <c r="S3" s="8">
        <v>5439.5</v>
      </c>
      <c r="T3" s="8">
        <v>5302.88</v>
      </c>
      <c r="U3" s="8">
        <v>5166.26</v>
      </c>
      <c r="V3" s="8">
        <v>5080.24</v>
      </c>
      <c r="W3" s="8">
        <v>4925.4040000000005</v>
      </c>
      <c r="X3" s="8">
        <v>4770.5680000000002</v>
      </c>
      <c r="Y3" s="8">
        <v>4615.732</v>
      </c>
      <c r="Z3" s="8">
        <v>4460.8959999999997</v>
      </c>
      <c r="AA3" s="8">
        <v>4306.0600000000004</v>
      </c>
      <c r="AB3" s="8">
        <v>4151.2240000000002</v>
      </c>
      <c r="AC3" s="8">
        <v>3996.3879999999999</v>
      </c>
      <c r="AD3" s="8">
        <v>3841.5520000000001</v>
      </c>
      <c r="AE3" s="8">
        <v>3686.7159999999999</v>
      </c>
      <c r="AF3" s="8">
        <v>3501.52</v>
      </c>
      <c r="AG3" s="8">
        <v>3501.4783545566438</v>
      </c>
      <c r="AH3" s="8">
        <v>3501.4460308595535</v>
      </c>
      <c r="AI3" s="8">
        <v>3501.4233908510573</v>
      </c>
      <c r="AJ3" s="8">
        <v>3501.4108256222921</v>
      </c>
      <c r="AK3" s="8">
        <v>3501.4108178274209</v>
      </c>
      <c r="AL3" s="8">
        <v>3421.8516666322425</v>
      </c>
      <c r="AM3" s="8">
        <v>3349.170766393423</v>
      </c>
      <c r="AN3" s="8">
        <v>3284.0646408041071</v>
      </c>
      <c r="AO3" s="8">
        <v>3227.3464120514386</v>
      </c>
      <c r="AP3" s="8">
        <v>3179.9772783577941</v>
      </c>
    </row>
    <row r="4" spans="1:42" outlineLevel="1" x14ac:dyDescent="0.3">
      <c r="A4" s="7" t="s">
        <v>4</v>
      </c>
      <c r="B4" s="8">
        <v>849.06799999999998</v>
      </c>
      <c r="C4" s="8">
        <v>845.03612629282645</v>
      </c>
      <c r="D4" s="8">
        <v>841.02339829081507</v>
      </c>
      <c r="E4" s="8">
        <v>837.02972507890922</v>
      </c>
      <c r="F4" s="8">
        <v>833.05501617377047</v>
      </c>
      <c r="G4" s="8">
        <v>829.09918152172838</v>
      </c>
      <c r="H4" s="8">
        <v>825.16213149674036</v>
      </c>
      <c r="I4" s="8">
        <v>821.24377689836069</v>
      </c>
      <c r="J4" s="8">
        <v>817.34402894972004</v>
      </c>
      <c r="K4" s="8">
        <v>813.46279929551372</v>
      </c>
      <c r="L4" s="8">
        <v>809.6</v>
      </c>
      <c r="M4" s="8">
        <v>809.6</v>
      </c>
      <c r="N4" s="8">
        <v>799.48</v>
      </c>
      <c r="O4" s="8">
        <v>799.48</v>
      </c>
      <c r="P4" s="8">
        <v>789.36</v>
      </c>
      <c r="Q4" s="8">
        <v>769.12</v>
      </c>
      <c r="R4" s="8">
        <v>748.88</v>
      </c>
      <c r="S4" s="8">
        <v>728.64</v>
      </c>
      <c r="T4" s="8">
        <v>708.4</v>
      </c>
      <c r="U4" s="8">
        <v>647.68000000000006</v>
      </c>
      <c r="V4" s="8">
        <v>607.20000000000005</v>
      </c>
      <c r="W4" s="8">
        <v>607.20000000000005</v>
      </c>
      <c r="X4" s="8">
        <v>607.20000000000005</v>
      </c>
      <c r="Y4" s="8">
        <v>607.20000000000005</v>
      </c>
      <c r="Z4" s="8">
        <v>607.20000000000005</v>
      </c>
      <c r="AA4" s="8">
        <v>607.20000000000005</v>
      </c>
      <c r="AB4" s="8">
        <v>607.20000000000005</v>
      </c>
      <c r="AC4" s="8">
        <v>607.20000000000005</v>
      </c>
      <c r="AD4" s="8">
        <v>607.20000000000005</v>
      </c>
      <c r="AE4" s="8">
        <v>607.20000000000005</v>
      </c>
      <c r="AF4" s="8">
        <v>607.20000000000005</v>
      </c>
      <c r="AG4" s="8">
        <v>607.20000000000005</v>
      </c>
      <c r="AH4" s="8">
        <v>607.20000000000005</v>
      </c>
      <c r="AI4" s="8">
        <v>607.20000000000005</v>
      </c>
      <c r="AJ4" s="8">
        <v>607.20000000000005</v>
      </c>
      <c r="AK4" s="8">
        <v>607.20000000000005</v>
      </c>
      <c r="AL4" s="8">
        <v>607.20000000000005</v>
      </c>
      <c r="AM4" s="8">
        <v>607.20000000000005</v>
      </c>
      <c r="AN4" s="8">
        <v>607.20000000000005</v>
      </c>
      <c r="AO4" s="8">
        <v>607.20000000000005</v>
      </c>
      <c r="AP4" s="8">
        <v>607.20000000000005</v>
      </c>
    </row>
    <row r="5" spans="1:42" outlineLevel="1" x14ac:dyDescent="0.3">
      <c r="A5" s="7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outlineLevel="1" x14ac:dyDescent="0.3">
      <c r="A6" s="7" t="s">
        <v>6</v>
      </c>
      <c r="B6" s="8">
        <v>935.47392110992405</v>
      </c>
      <c r="C6" s="8">
        <v>944.92315263628689</v>
      </c>
      <c r="D6" s="8">
        <v>954.46783094574425</v>
      </c>
      <c r="E6" s="8">
        <v>964.10892014721651</v>
      </c>
      <c r="F6" s="8">
        <v>973.84739408809742</v>
      </c>
      <c r="G6" s="8">
        <v>983.68423645262374</v>
      </c>
      <c r="H6" s="8">
        <v>993.62044086123615</v>
      </c>
      <c r="I6" s="8">
        <v>1003.6570109709455</v>
      </c>
      <c r="J6" s="8">
        <v>1013.7949605767127</v>
      </c>
      <c r="K6" s="8">
        <v>1494.1519495103255</v>
      </c>
      <c r="L6" s="8">
        <v>2202.1120000000001</v>
      </c>
      <c r="M6" s="8">
        <v>2277</v>
      </c>
      <c r="N6" s="8">
        <v>2364.0320000000002</v>
      </c>
      <c r="O6" s="8">
        <v>2721.268</v>
      </c>
      <c r="P6" s="8">
        <v>3025.88</v>
      </c>
      <c r="Q6" s="8">
        <v>3913.404</v>
      </c>
      <c r="R6" s="8">
        <v>3857.0509824000001</v>
      </c>
      <c r="S6" s="8">
        <v>3801.50944825344</v>
      </c>
      <c r="T6" s="8">
        <v>3746.7677121985907</v>
      </c>
      <c r="U6" s="8">
        <v>3692.8142571429312</v>
      </c>
      <c r="V6" s="8">
        <v>3639.152</v>
      </c>
      <c r="W6" s="8">
        <v>3639.152</v>
      </c>
      <c r="X6" s="8">
        <v>3760.5920000000001</v>
      </c>
      <c r="Y6" s="8">
        <v>3882.0320000000002</v>
      </c>
      <c r="Z6" s="8">
        <v>4003.4720000000002</v>
      </c>
      <c r="AA6" s="8">
        <v>4124.9120000000003</v>
      </c>
      <c r="AB6" s="8">
        <v>4246.3519999999999</v>
      </c>
      <c r="AC6" s="8">
        <v>4367.7920000000004</v>
      </c>
      <c r="AD6" s="8">
        <v>4489.232</v>
      </c>
      <c r="AE6" s="8">
        <v>4610.6720000000005</v>
      </c>
      <c r="AF6" s="8">
        <v>4890.9960000000001</v>
      </c>
      <c r="AG6" s="8">
        <v>4891.0320631328186</v>
      </c>
      <c r="AH6" s="8">
        <v>4891.0609784426315</v>
      </c>
      <c r="AI6" s="8">
        <v>4891.0829443499752</v>
      </c>
      <c r="AJ6" s="8">
        <v>4891.0981485306629</v>
      </c>
      <c r="AK6" s="8">
        <v>4891.0981537518774</v>
      </c>
      <c r="AL6" s="8">
        <v>4984.5697460415386</v>
      </c>
      <c r="AM6" s="8">
        <v>5074.1384023903975</v>
      </c>
      <c r="AN6" s="8">
        <v>5159.358217422885</v>
      </c>
      <c r="AO6" s="8">
        <v>5239.7361595696339</v>
      </c>
      <c r="AP6" s="8">
        <v>5314.7287858868067</v>
      </c>
    </row>
    <row r="7" spans="1:42" outlineLevel="1" x14ac:dyDescent="0.3">
      <c r="A7" s="7" t="s">
        <v>7</v>
      </c>
      <c r="B7" s="8">
        <v>7691.2</v>
      </c>
      <c r="C7" s="8">
        <v>8055.52</v>
      </c>
      <c r="D7" s="8">
        <v>8409.7199999999993</v>
      </c>
      <c r="E7" s="8">
        <v>8318.64</v>
      </c>
      <c r="F7" s="8">
        <v>8581.76</v>
      </c>
      <c r="G7" s="8">
        <v>7954.32</v>
      </c>
      <c r="H7" s="8">
        <v>7053.64</v>
      </c>
      <c r="I7" s="8">
        <v>7078.9400000000005</v>
      </c>
      <c r="J7" s="8">
        <v>7104.24</v>
      </c>
      <c r="K7" s="8">
        <v>7129.54</v>
      </c>
      <c r="L7" s="8">
        <v>7159.9</v>
      </c>
      <c r="M7" s="8">
        <v>7190.26</v>
      </c>
      <c r="N7" s="8">
        <v>7235.8</v>
      </c>
      <c r="O7" s="8">
        <v>7205.4400000000005</v>
      </c>
      <c r="P7" s="8">
        <v>7316.76</v>
      </c>
      <c r="Q7" s="8">
        <v>6831</v>
      </c>
      <c r="R7" s="8">
        <v>6739.92</v>
      </c>
      <c r="S7" s="8">
        <v>7114.36</v>
      </c>
      <c r="T7" s="8">
        <v>7256.6472000000003</v>
      </c>
      <c r="U7" s="8">
        <v>7401.7801440000003</v>
      </c>
      <c r="V7" s="8">
        <v>7549.8157468800009</v>
      </c>
      <c r="W7" s="8">
        <v>7700.8120618176008</v>
      </c>
      <c r="X7" s="8">
        <v>7854.8283030539524</v>
      </c>
      <c r="Y7" s="8">
        <v>8011.9248691150315</v>
      </c>
      <c r="Z7" s="8">
        <v>8172.1633664973324</v>
      </c>
      <c r="AA7" s="8">
        <v>8335.6066338272794</v>
      </c>
      <c r="AB7" s="8">
        <v>8502.3187665038258</v>
      </c>
      <c r="AC7" s="8">
        <v>8672.3651418339032</v>
      </c>
      <c r="AD7" s="8">
        <v>8845.8124446705806</v>
      </c>
      <c r="AE7" s="8">
        <v>9022.7286935639913</v>
      </c>
      <c r="AF7" s="8">
        <v>9203.1280000000006</v>
      </c>
      <c r="AG7" s="8">
        <v>9203.1479984686612</v>
      </c>
      <c r="AH7" s="8">
        <v>9203.1629974805746</v>
      </c>
      <c r="AI7" s="8">
        <v>9203.1729968999298</v>
      </c>
      <c r="AJ7" s="8">
        <v>9203.1779965909154</v>
      </c>
      <c r="AK7" s="8">
        <v>9203.1779979490548</v>
      </c>
      <c r="AL7" s="8">
        <v>9304.9847850489223</v>
      </c>
      <c r="AM7" s="8">
        <v>9398.7221294193951</v>
      </c>
      <c r="AN7" s="8">
        <v>9483.0941105976472</v>
      </c>
      <c r="AO7" s="8">
        <v>9556.6787313394034</v>
      </c>
      <c r="AP7" s="8">
        <v>9617.9237473821122</v>
      </c>
    </row>
    <row r="8" spans="1:42" x14ac:dyDescent="0.3">
      <c r="A8" s="7" t="s">
        <v>8</v>
      </c>
      <c r="B8" s="8">
        <f t="shared" ref="B8:AO8" si="0">SUM(B3:B7)</f>
        <v>16438.301921109924</v>
      </c>
      <c r="C8" s="8">
        <f t="shared" si="0"/>
        <v>16796.907278929113</v>
      </c>
      <c r="D8" s="8">
        <f t="shared" si="0"/>
        <v>17145.507229236558</v>
      </c>
      <c r="E8" s="8">
        <f t="shared" si="0"/>
        <v>17048.942645226125</v>
      </c>
      <c r="F8" s="8">
        <f t="shared" si="0"/>
        <v>17306.694410261865</v>
      </c>
      <c r="G8" s="8">
        <f t="shared" si="0"/>
        <v>16674.003417974352</v>
      </c>
      <c r="H8" s="8">
        <f t="shared" si="0"/>
        <v>15768.190572357977</v>
      </c>
      <c r="I8" s="8">
        <f t="shared" si="0"/>
        <v>15788.476787869307</v>
      </c>
      <c r="J8" s="8">
        <f t="shared" si="0"/>
        <v>15808.882989526433</v>
      </c>
      <c r="K8" s="8">
        <f t="shared" si="0"/>
        <v>16299.526748805838</v>
      </c>
      <c r="L8" s="8">
        <f t="shared" si="0"/>
        <v>17022.851999999999</v>
      </c>
      <c r="M8" s="8">
        <f t="shared" si="0"/>
        <v>16875.099999999999</v>
      </c>
      <c r="N8" s="8">
        <f t="shared" si="0"/>
        <v>16744.552</v>
      </c>
      <c r="O8" s="8">
        <f t="shared" si="0"/>
        <v>16818.428</v>
      </c>
      <c r="P8" s="8">
        <f t="shared" si="0"/>
        <v>16981.36</v>
      </c>
      <c r="Q8" s="8">
        <f t="shared" si="0"/>
        <v>17226.263999999999</v>
      </c>
      <c r="R8" s="8">
        <f t="shared" si="0"/>
        <v>16921.970982400002</v>
      </c>
      <c r="S8" s="8">
        <f t="shared" si="0"/>
        <v>17084.00944825344</v>
      </c>
      <c r="T8" s="8">
        <f t="shared" si="0"/>
        <v>17014.694912198589</v>
      </c>
      <c r="U8" s="8">
        <f t="shared" si="0"/>
        <v>16908.534401142933</v>
      </c>
      <c r="V8" s="8">
        <f t="shared" si="0"/>
        <v>16876.407746880002</v>
      </c>
      <c r="W8" s="8">
        <f t="shared" si="0"/>
        <v>16872.568061817601</v>
      </c>
      <c r="X8" s="8">
        <f t="shared" si="0"/>
        <v>16993.188303053954</v>
      </c>
      <c r="Y8" s="8">
        <f t="shared" si="0"/>
        <v>17116.888869115031</v>
      </c>
      <c r="Z8" s="8">
        <f t="shared" si="0"/>
        <v>17243.731366497334</v>
      </c>
      <c r="AA8" s="8">
        <f t="shared" si="0"/>
        <v>17373.778633827278</v>
      </c>
      <c r="AB8" s="8">
        <f t="shared" si="0"/>
        <v>17507.094766503826</v>
      </c>
      <c r="AC8" s="8">
        <f t="shared" si="0"/>
        <v>17643.745141833904</v>
      </c>
      <c r="AD8" s="8">
        <f t="shared" si="0"/>
        <v>17783.796444670581</v>
      </c>
      <c r="AE8" s="8">
        <f t="shared" si="0"/>
        <v>17927.316693563989</v>
      </c>
      <c r="AF8" s="8">
        <f t="shared" si="0"/>
        <v>18202.844000000001</v>
      </c>
      <c r="AG8" s="8">
        <f t="shared" si="0"/>
        <v>18202.858416158124</v>
      </c>
      <c r="AH8" s="8">
        <f t="shared" si="0"/>
        <v>18202.870006782759</v>
      </c>
      <c r="AI8" s="8">
        <f t="shared" si="0"/>
        <v>18202.879332100965</v>
      </c>
      <c r="AJ8" s="8">
        <f t="shared" si="0"/>
        <v>18202.886970743872</v>
      </c>
      <c r="AK8" s="8">
        <f t="shared" si="0"/>
        <v>18202.88696952835</v>
      </c>
      <c r="AL8" s="8">
        <f t="shared" si="0"/>
        <v>18318.606197722704</v>
      </c>
      <c r="AM8" s="8">
        <f t="shared" si="0"/>
        <v>18429.231298203216</v>
      </c>
      <c r="AN8" s="8">
        <f t="shared" si="0"/>
        <v>18533.716968824639</v>
      </c>
      <c r="AO8" s="8">
        <f t="shared" si="0"/>
        <v>18630.961302960473</v>
      </c>
      <c r="AP8" s="8">
        <f>SUM(AP3:AP7)</f>
        <v>18719.829811626714</v>
      </c>
    </row>
    <row r="9" spans="1:42" x14ac:dyDescent="0.3">
      <c r="A9" s="7" t="s">
        <v>9</v>
      </c>
      <c r="B9" s="8">
        <v>9.1080000000000005</v>
      </c>
      <c r="C9" s="8">
        <v>9.1080000000000005</v>
      </c>
      <c r="D9" s="8">
        <v>9.1080000000000005</v>
      </c>
      <c r="E9" s="8">
        <v>9.1080000000000005</v>
      </c>
      <c r="F9" s="8">
        <v>9.1080000000000005</v>
      </c>
      <c r="G9" s="8">
        <v>9.1080000000000005</v>
      </c>
      <c r="H9" s="8">
        <v>9.1080000000000005</v>
      </c>
      <c r="I9" s="8">
        <v>9.1080000000000005</v>
      </c>
      <c r="J9" s="8">
        <v>9.1080000000000005</v>
      </c>
      <c r="K9" s="8">
        <v>9.1080000000000005</v>
      </c>
      <c r="L9" s="8">
        <v>9.1080000000000005</v>
      </c>
      <c r="M9" s="8">
        <v>9.1080000000000005</v>
      </c>
      <c r="N9" s="8">
        <v>9.1080000000000005</v>
      </c>
      <c r="O9" s="8">
        <v>9.1080000000000005</v>
      </c>
      <c r="P9" s="8">
        <v>11.132</v>
      </c>
      <c r="Q9" s="8">
        <v>11.132</v>
      </c>
      <c r="R9" s="8">
        <v>11.132</v>
      </c>
      <c r="S9" s="8">
        <v>11.132</v>
      </c>
      <c r="T9" s="8">
        <v>11.132</v>
      </c>
      <c r="U9" s="8">
        <v>11.132</v>
      </c>
      <c r="V9" s="8">
        <v>11.132</v>
      </c>
      <c r="W9" s="8">
        <v>11.132</v>
      </c>
      <c r="X9" s="8">
        <v>11.132</v>
      </c>
      <c r="Y9" s="8">
        <v>11.132</v>
      </c>
      <c r="Z9" s="8">
        <v>11.132</v>
      </c>
      <c r="AA9" s="8">
        <v>11.132</v>
      </c>
      <c r="AB9" s="8">
        <v>11.132</v>
      </c>
      <c r="AC9" s="8">
        <v>11.132</v>
      </c>
      <c r="AD9" s="8">
        <v>11.132</v>
      </c>
      <c r="AE9" s="8">
        <v>11.132</v>
      </c>
      <c r="AF9" s="8">
        <v>11.132</v>
      </c>
      <c r="AG9" s="8">
        <v>11.132</v>
      </c>
      <c r="AH9" s="8">
        <v>11.132</v>
      </c>
      <c r="AI9" s="8">
        <v>11.132</v>
      </c>
      <c r="AJ9" s="8">
        <v>11.132</v>
      </c>
      <c r="AK9" s="8">
        <v>11.132</v>
      </c>
      <c r="AL9" s="8">
        <v>11.132</v>
      </c>
      <c r="AM9" s="8">
        <v>11.132</v>
      </c>
      <c r="AN9" s="8">
        <v>11.132</v>
      </c>
      <c r="AO9" s="8">
        <v>11.132</v>
      </c>
      <c r="AP9" s="8">
        <v>11.132</v>
      </c>
    </row>
    <row r="10" spans="1:42" x14ac:dyDescent="0.3">
      <c r="A10" s="7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x14ac:dyDescent="0.3">
      <c r="A11" s="7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x14ac:dyDescent="0.3">
      <c r="A12" s="7" t="s">
        <v>12</v>
      </c>
      <c r="B12" s="8">
        <v>347.11599999999999</v>
      </c>
      <c r="C12" s="8">
        <v>417.95600000000002</v>
      </c>
      <c r="D12" s="8">
        <v>463.49599999999998</v>
      </c>
      <c r="E12" s="8">
        <v>496.892</v>
      </c>
      <c r="F12" s="8">
        <v>538.38400000000001</v>
      </c>
      <c r="G12" s="8">
        <v>623.39200000000005</v>
      </c>
      <c r="H12" s="8">
        <v>852.10400000000004</v>
      </c>
      <c r="I12" s="8">
        <v>1143.56</v>
      </c>
      <c r="J12" s="8">
        <v>1460.316</v>
      </c>
      <c r="K12" s="8">
        <v>1792.252</v>
      </c>
      <c r="L12" s="8">
        <v>2447.0160000000001</v>
      </c>
      <c r="M12" s="8">
        <v>2586.672</v>
      </c>
      <c r="N12" s="8">
        <v>2923.6680000000001</v>
      </c>
      <c r="O12" s="8">
        <v>3147.32</v>
      </c>
      <c r="P12" s="8">
        <v>3161.4879999999998</v>
      </c>
      <c r="Q12" s="8">
        <v>3165.5360000000001</v>
      </c>
      <c r="R12" s="8">
        <v>3173.6320000000001</v>
      </c>
      <c r="S12" s="8">
        <v>3162.5</v>
      </c>
      <c r="T12" s="8">
        <v>3200.7536</v>
      </c>
      <c r="U12" s="8">
        <v>3506.58</v>
      </c>
      <c r="V12" s="8">
        <v>3602.7200000000003</v>
      </c>
      <c r="W12" s="8">
        <v>3746.8288000000002</v>
      </c>
      <c r="X12" s="8">
        <v>3896.7019520000003</v>
      </c>
      <c r="Y12" s="8">
        <v>4052.5700300799999</v>
      </c>
      <c r="Z12" s="8">
        <v>4214.6728312832001</v>
      </c>
      <c r="AA12" s="8">
        <v>4383.2597445345282</v>
      </c>
      <c r="AB12" s="8">
        <v>4558.5901343159094</v>
      </c>
      <c r="AC12" s="8">
        <v>4740.9337396885467</v>
      </c>
      <c r="AD12" s="8">
        <v>4930.5710892760881</v>
      </c>
      <c r="AE12" s="8">
        <v>5127.7939328471321</v>
      </c>
      <c r="AF12" s="8">
        <v>5332.9056901610174</v>
      </c>
      <c r="AG12" s="8">
        <v>5332.9456901610174</v>
      </c>
      <c r="AH12" s="8">
        <v>5332.9756920361679</v>
      </c>
      <c r="AI12" s="8">
        <v>5332.995695317758</v>
      </c>
      <c r="AJ12" s="8">
        <v>5333.0056995370651</v>
      </c>
      <c r="AK12" s="8">
        <v>5333.0057042253493</v>
      </c>
      <c r="AL12" s="8">
        <v>5450.4946721375591</v>
      </c>
      <c r="AM12" s="8">
        <v>5559.7944888071697</v>
      </c>
      <c r="AN12" s="8">
        <v>5659.0959272139607</v>
      </c>
      <c r="AO12" s="8">
        <v>5746.4156595136374</v>
      </c>
      <c r="AP12" s="8">
        <v>5819.6023646365556</v>
      </c>
    </row>
    <row r="13" spans="1:42" outlineLevel="1" x14ac:dyDescent="0.3">
      <c r="A13" s="7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outlineLevel="1" x14ac:dyDescent="0.3">
      <c r="A14" s="7" t="s">
        <v>14</v>
      </c>
      <c r="B14" s="8"/>
      <c r="C14" s="8"/>
      <c r="D14" s="8"/>
      <c r="E14" s="8"/>
      <c r="F14" s="8">
        <v>0.10120000000000001</v>
      </c>
      <c r="G14" s="8">
        <v>0.10120000000000001</v>
      </c>
      <c r="H14" s="8">
        <v>0.10120000000000001</v>
      </c>
      <c r="I14" s="8">
        <v>0.20240000000000002</v>
      </c>
      <c r="J14" s="8">
        <v>0.40480000000000005</v>
      </c>
      <c r="K14" s="8">
        <v>0.50600000000000001</v>
      </c>
      <c r="L14" s="8">
        <v>1.1132000000000002</v>
      </c>
      <c r="M14" s="8">
        <v>1.518</v>
      </c>
      <c r="N14" s="8">
        <v>1.518</v>
      </c>
      <c r="O14" s="8">
        <v>1.6192000000000002</v>
      </c>
      <c r="P14" s="8">
        <v>1.9227999999999998</v>
      </c>
      <c r="Q14" s="8">
        <v>2.3275999999999999</v>
      </c>
      <c r="R14" s="8">
        <v>2.7324000000000002</v>
      </c>
      <c r="S14" s="8">
        <v>2.9348000000000001</v>
      </c>
      <c r="T14" s="8">
        <v>3.1372</v>
      </c>
      <c r="U14" s="8">
        <v>3.036</v>
      </c>
      <c r="V14" s="8">
        <v>3.036</v>
      </c>
      <c r="W14" s="8">
        <v>3.036</v>
      </c>
      <c r="X14" s="8">
        <v>3.036</v>
      </c>
      <c r="Y14" s="8">
        <v>3.036</v>
      </c>
      <c r="Z14" s="8">
        <v>3.036</v>
      </c>
      <c r="AA14" s="8">
        <v>3.036</v>
      </c>
      <c r="AB14" s="8">
        <v>3.036</v>
      </c>
      <c r="AC14" s="8">
        <v>4.048</v>
      </c>
      <c r="AD14" s="8">
        <v>4.048</v>
      </c>
      <c r="AE14" s="8">
        <v>4.048</v>
      </c>
      <c r="AF14" s="8">
        <v>5.0600000000000005</v>
      </c>
      <c r="AG14" s="8">
        <v>5.2058333333333335</v>
      </c>
      <c r="AH14" s="8">
        <v>5.2755385375494077</v>
      </c>
      <c r="AI14" s="8">
        <v>5.3485911983470125</v>
      </c>
      <c r="AJ14" s="8">
        <v>5.4251057171273445</v>
      </c>
      <c r="AK14" s="8">
        <v>5.4426966224711126</v>
      </c>
      <c r="AL14" s="8">
        <v>5.8074057105728141</v>
      </c>
      <c r="AM14" s="8">
        <v>6.2413708680018836</v>
      </c>
      <c r="AN14" s="8">
        <v>6.5489739919862098</v>
      </c>
      <c r="AO14" s="8">
        <v>6.9085676880564053</v>
      </c>
      <c r="AP14" s="8">
        <v>7.3313201521210782</v>
      </c>
    </row>
    <row r="15" spans="1:42" outlineLevel="1" x14ac:dyDescent="0.3">
      <c r="A15" s="7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x14ac:dyDescent="0.3">
      <c r="A16" s="7" t="s">
        <v>16</v>
      </c>
      <c r="B16" s="8">
        <f t="shared" ref="B16:AO16" si="1">SUM(B13:B15)</f>
        <v>0</v>
      </c>
      <c r="C16" s="8">
        <f t="shared" si="1"/>
        <v>0</v>
      </c>
      <c r="D16" s="8">
        <f t="shared" si="1"/>
        <v>0</v>
      </c>
      <c r="E16" s="8">
        <f t="shared" si="1"/>
        <v>0</v>
      </c>
      <c r="F16" s="8">
        <f t="shared" si="1"/>
        <v>0.10120000000000001</v>
      </c>
      <c r="G16" s="8">
        <f t="shared" si="1"/>
        <v>0.10120000000000001</v>
      </c>
      <c r="H16" s="8">
        <f t="shared" si="1"/>
        <v>0.10120000000000001</v>
      </c>
      <c r="I16" s="8">
        <f t="shared" si="1"/>
        <v>0.20240000000000002</v>
      </c>
      <c r="J16" s="8">
        <f t="shared" si="1"/>
        <v>0.40480000000000005</v>
      </c>
      <c r="K16" s="8">
        <f t="shared" si="1"/>
        <v>0.50600000000000001</v>
      </c>
      <c r="L16" s="8">
        <f t="shared" si="1"/>
        <v>1.1132000000000002</v>
      </c>
      <c r="M16" s="8">
        <f t="shared" si="1"/>
        <v>1.518</v>
      </c>
      <c r="N16" s="8">
        <f t="shared" si="1"/>
        <v>1.518</v>
      </c>
      <c r="O16" s="8">
        <f t="shared" si="1"/>
        <v>1.6192000000000002</v>
      </c>
      <c r="P16" s="8">
        <f t="shared" si="1"/>
        <v>1.9227999999999998</v>
      </c>
      <c r="Q16" s="8">
        <f t="shared" si="1"/>
        <v>2.3275999999999999</v>
      </c>
      <c r="R16" s="8">
        <f t="shared" si="1"/>
        <v>2.7324000000000002</v>
      </c>
      <c r="S16" s="8">
        <f t="shared" si="1"/>
        <v>2.9348000000000001</v>
      </c>
      <c r="T16" s="8">
        <f t="shared" si="1"/>
        <v>3.1372</v>
      </c>
      <c r="U16" s="8">
        <f t="shared" si="1"/>
        <v>3.036</v>
      </c>
      <c r="V16" s="8">
        <f t="shared" si="1"/>
        <v>3.036</v>
      </c>
      <c r="W16" s="8">
        <f t="shared" si="1"/>
        <v>3.036</v>
      </c>
      <c r="X16" s="8">
        <f t="shared" si="1"/>
        <v>3.036</v>
      </c>
      <c r="Y16" s="8">
        <f t="shared" si="1"/>
        <v>3.036</v>
      </c>
      <c r="Z16" s="8">
        <f t="shared" si="1"/>
        <v>3.036</v>
      </c>
      <c r="AA16" s="8">
        <f t="shared" si="1"/>
        <v>3.036</v>
      </c>
      <c r="AB16" s="8">
        <f t="shared" si="1"/>
        <v>3.036</v>
      </c>
      <c r="AC16" s="8">
        <f t="shared" si="1"/>
        <v>4.048</v>
      </c>
      <c r="AD16" s="8">
        <f t="shared" si="1"/>
        <v>4.048</v>
      </c>
      <c r="AE16" s="8">
        <f t="shared" si="1"/>
        <v>4.048</v>
      </c>
      <c r="AF16" s="8">
        <f t="shared" si="1"/>
        <v>5.0600000000000005</v>
      </c>
      <c r="AG16" s="8">
        <f t="shared" si="1"/>
        <v>5.2058333333333335</v>
      </c>
      <c r="AH16" s="8">
        <f t="shared" si="1"/>
        <v>5.2755385375494077</v>
      </c>
      <c r="AI16" s="8">
        <f t="shared" si="1"/>
        <v>5.3485911983470125</v>
      </c>
      <c r="AJ16" s="8">
        <f t="shared" si="1"/>
        <v>5.4251057171273445</v>
      </c>
      <c r="AK16" s="8">
        <f t="shared" si="1"/>
        <v>5.4426966224711126</v>
      </c>
      <c r="AL16" s="8">
        <f t="shared" si="1"/>
        <v>5.8074057105728141</v>
      </c>
      <c r="AM16" s="8">
        <f t="shared" si="1"/>
        <v>6.2413708680018836</v>
      </c>
      <c r="AN16" s="8">
        <f t="shared" si="1"/>
        <v>6.5489739919862098</v>
      </c>
      <c r="AO16" s="8">
        <f t="shared" si="1"/>
        <v>6.9085676880564053</v>
      </c>
      <c r="AP16" s="8">
        <f>SUM(AP13:AP15)</f>
        <v>7.3313201521210782</v>
      </c>
    </row>
    <row r="17" spans="1:42" outlineLevel="1" x14ac:dyDescent="0.3">
      <c r="A17" s="7" t="s">
        <v>17</v>
      </c>
      <c r="B17" s="8">
        <v>60.72</v>
      </c>
      <c r="C17" s="8">
        <v>60.72</v>
      </c>
      <c r="D17" s="8">
        <v>60.72</v>
      </c>
      <c r="E17" s="8">
        <v>60.72</v>
      </c>
      <c r="F17" s="8">
        <v>60.72</v>
      </c>
      <c r="G17" s="8">
        <v>60.72</v>
      </c>
      <c r="H17" s="8">
        <v>70.84</v>
      </c>
      <c r="I17" s="8">
        <v>80.960000000000008</v>
      </c>
      <c r="J17" s="8">
        <v>91.08</v>
      </c>
      <c r="K17" s="8">
        <v>101.2</v>
      </c>
      <c r="L17" s="8">
        <v>126.5</v>
      </c>
      <c r="M17" s="8">
        <v>136.62</v>
      </c>
      <c r="N17" s="8">
        <v>151.80000000000001</v>
      </c>
      <c r="O17" s="8">
        <v>177.1</v>
      </c>
      <c r="P17" s="8">
        <v>192.28</v>
      </c>
      <c r="Q17" s="8">
        <v>192.28</v>
      </c>
      <c r="R17" s="8">
        <v>192.28</v>
      </c>
      <c r="S17" s="8">
        <v>182.16</v>
      </c>
      <c r="T17" s="8">
        <v>189.44640000000001</v>
      </c>
      <c r="U17" s="8">
        <v>197.02425600000001</v>
      </c>
      <c r="V17" s="8">
        <v>204.90522624000002</v>
      </c>
      <c r="W17" s="8">
        <v>213.10143528960003</v>
      </c>
      <c r="X17" s="8">
        <v>221.62549270118404</v>
      </c>
      <c r="Y17" s="8">
        <v>230.4905124092314</v>
      </c>
      <c r="Z17" s="8">
        <v>239.71013290560069</v>
      </c>
      <c r="AA17" s="8">
        <v>249.29853822182471</v>
      </c>
      <c r="AB17" s="8">
        <v>259.27047975069775</v>
      </c>
      <c r="AC17" s="8">
        <v>269.64129894072568</v>
      </c>
      <c r="AD17" s="8">
        <v>280.42695089835473</v>
      </c>
      <c r="AE17" s="8">
        <v>291.64402893428888</v>
      </c>
      <c r="AF17" s="8">
        <v>303.30979009166049</v>
      </c>
      <c r="AG17" s="8">
        <v>303.34979009166051</v>
      </c>
      <c r="AH17" s="8">
        <v>303.37982306125241</v>
      </c>
      <c r="AI17" s="8">
        <v>303.39988078194898</v>
      </c>
      <c r="AJ17" s="8">
        <v>303.40995503120081</v>
      </c>
      <c r="AK17" s="8">
        <v>303.41003758158416</v>
      </c>
      <c r="AL17" s="8">
        <v>310.10506288222928</v>
      </c>
      <c r="AM17" s="8">
        <v>316.33583224420323</v>
      </c>
      <c r="AN17" s="8">
        <v>321.99955750242469</v>
      </c>
      <c r="AO17" s="8">
        <v>326.98353809921781</v>
      </c>
      <c r="AP17" s="8">
        <v>331.16550150477434</v>
      </c>
    </row>
    <row r="18" spans="1:42" outlineLevel="1" x14ac:dyDescent="0.3">
      <c r="A18" s="7" t="s">
        <v>18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42" x14ac:dyDescent="0.3">
      <c r="A19" s="7" t="s">
        <v>19</v>
      </c>
      <c r="B19" s="8">
        <f t="shared" ref="B19:AO19" si="2">SUM(B17:B18)</f>
        <v>60.72</v>
      </c>
      <c r="C19" s="8">
        <f t="shared" si="2"/>
        <v>60.72</v>
      </c>
      <c r="D19" s="8">
        <f t="shared" si="2"/>
        <v>60.72</v>
      </c>
      <c r="E19" s="8">
        <f t="shared" si="2"/>
        <v>60.72</v>
      </c>
      <c r="F19" s="8">
        <f t="shared" si="2"/>
        <v>60.72</v>
      </c>
      <c r="G19" s="8">
        <f t="shared" si="2"/>
        <v>60.72</v>
      </c>
      <c r="H19" s="8">
        <f t="shared" si="2"/>
        <v>70.84</v>
      </c>
      <c r="I19" s="8">
        <f t="shared" si="2"/>
        <v>80.960000000000008</v>
      </c>
      <c r="J19" s="8">
        <f t="shared" si="2"/>
        <v>91.08</v>
      </c>
      <c r="K19" s="8">
        <f t="shared" si="2"/>
        <v>101.2</v>
      </c>
      <c r="L19" s="8">
        <f t="shared" si="2"/>
        <v>126.5</v>
      </c>
      <c r="M19" s="8">
        <f t="shared" si="2"/>
        <v>136.62</v>
      </c>
      <c r="N19" s="8">
        <f t="shared" si="2"/>
        <v>151.80000000000001</v>
      </c>
      <c r="O19" s="8">
        <f t="shared" si="2"/>
        <v>177.1</v>
      </c>
      <c r="P19" s="8">
        <f t="shared" si="2"/>
        <v>192.28</v>
      </c>
      <c r="Q19" s="8">
        <f t="shared" si="2"/>
        <v>192.28</v>
      </c>
      <c r="R19" s="8">
        <f t="shared" si="2"/>
        <v>192.28</v>
      </c>
      <c r="S19" s="8">
        <f t="shared" si="2"/>
        <v>182.16</v>
      </c>
      <c r="T19" s="8">
        <f t="shared" si="2"/>
        <v>189.44640000000001</v>
      </c>
      <c r="U19" s="8">
        <f t="shared" si="2"/>
        <v>197.02425600000001</v>
      </c>
      <c r="V19" s="8">
        <f t="shared" si="2"/>
        <v>204.90522624000002</v>
      </c>
      <c r="W19" s="8">
        <f t="shared" si="2"/>
        <v>213.10143528960003</v>
      </c>
      <c r="X19" s="8">
        <f t="shared" si="2"/>
        <v>221.62549270118404</v>
      </c>
      <c r="Y19" s="8">
        <f t="shared" si="2"/>
        <v>230.4905124092314</v>
      </c>
      <c r="Z19" s="8">
        <f t="shared" si="2"/>
        <v>239.71013290560069</v>
      </c>
      <c r="AA19" s="8">
        <f t="shared" si="2"/>
        <v>249.29853822182471</v>
      </c>
      <c r="AB19" s="8">
        <f t="shared" si="2"/>
        <v>259.27047975069775</v>
      </c>
      <c r="AC19" s="8">
        <f t="shared" si="2"/>
        <v>269.64129894072568</v>
      </c>
      <c r="AD19" s="8">
        <f t="shared" si="2"/>
        <v>280.42695089835473</v>
      </c>
      <c r="AE19" s="8">
        <f t="shared" si="2"/>
        <v>291.64402893428888</v>
      </c>
      <c r="AF19" s="8">
        <f t="shared" si="2"/>
        <v>303.30979009166049</v>
      </c>
      <c r="AG19" s="8">
        <f t="shared" si="2"/>
        <v>303.34979009166051</v>
      </c>
      <c r="AH19" s="8">
        <f t="shared" si="2"/>
        <v>303.37982306125241</v>
      </c>
      <c r="AI19" s="8">
        <f t="shared" si="2"/>
        <v>303.39988078194898</v>
      </c>
      <c r="AJ19" s="8">
        <f t="shared" si="2"/>
        <v>303.40995503120081</v>
      </c>
      <c r="AK19" s="8">
        <f t="shared" si="2"/>
        <v>303.41003758158416</v>
      </c>
      <c r="AL19" s="8">
        <f t="shared" si="2"/>
        <v>310.10506288222928</v>
      </c>
      <c r="AM19" s="8">
        <f t="shared" si="2"/>
        <v>316.33583224420323</v>
      </c>
      <c r="AN19" s="8">
        <f t="shared" si="2"/>
        <v>321.99955750242469</v>
      </c>
      <c r="AO19" s="8">
        <f t="shared" si="2"/>
        <v>326.98353809921781</v>
      </c>
      <c r="AP19" s="8">
        <f>SUM(AP17:AP18)</f>
        <v>331.16550150477434</v>
      </c>
    </row>
    <row r="20" spans="1:42" x14ac:dyDescent="0.3">
      <c r="A20" s="7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x14ac:dyDescent="0.3">
      <c r="A21" s="9" t="s">
        <v>21</v>
      </c>
      <c r="B21" s="10">
        <f t="shared" ref="B21:AO21" si="3">B20+B19+B16+B12+B11+B10+B9+B8</f>
        <v>16855.245921109923</v>
      </c>
      <c r="C21" s="10">
        <f t="shared" si="3"/>
        <v>17284.691278929113</v>
      </c>
      <c r="D21" s="10">
        <f t="shared" si="3"/>
        <v>17678.831229236559</v>
      </c>
      <c r="E21" s="10">
        <f t="shared" si="3"/>
        <v>17615.662645226126</v>
      </c>
      <c r="F21" s="10">
        <f t="shared" si="3"/>
        <v>17915.007610261866</v>
      </c>
      <c r="G21" s="10">
        <f t="shared" si="3"/>
        <v>17367.324617974351</v>
      </c>
      <c r="H21" s="10">
        <f t="shared" si="3"/>
        <v>16700.343772357977</v>
      </c>
      <c r="I21" s="10">
        <f t="shared" si="3"/>
        <v>17022.307187869308</v>
      </c>
      <c r="J21" s="10">
        <f t="shared" si="3"/>
        <v>17369.791789526433</v>
      </c>
      <c r="K21" s="10">
        <f t="shared" si="3"/>
        <v>18202.592748805837</v>
      </c>
      <c r="L21" s="10">
        <f t="shared" si="3"/>
        <v>19606.589199999999</v>
      </c>
      <c r="M21" s="10">
        <f t="shared" si="3"/>
        <v>19609.018</v>
      </c>
      <c r="N21" s="10">
        <f t="shared" si="3"/>
        <v>19830.646000000001</v>
      </c>
      <c r="O21" s="10">
        <f t="shared" si="3"/>
        <v>20153.575199999999</v>
      </c>
      <c r="P21" s="10">
        <f t="shared" si="3"/>
        <v>20348.182800000002</v>
      </c>
      <c r="Q21" s="10">
        <f t="shared" si="3"/>
        <v>20597.5396</v>
      </c>
      <c r="R21" s="10">
        <f t="shared" si="3"/>
        <v>20301.747382400001</v>
      </c>
      <c r="S21" s="10">
        <f t="shared" si="3"/>
        <v>20442.736248253441</v>
      </c>
      <c r="T21" s="10">
        <f t="shared" si="3"/>
        <v>20419.164112198589</v>
      </c>
      <c r="U21" s="10">
        <f t="shared" si="3"/>
        <v>20626.306657142934</v>
      </c>
      <c r="V21" s="10">
        <f t="shared" si="3"/>
        <v>20698.200973120001</v>
      </c>
      <c r="W21" s="10">
        <f t="shared" si="3"/>
        <v>20846.6662971072</v>
      </c>
      <c r="X21" s="10">
        <f t="shared" si="3"/>
        <v>21125.683747755138</v>
      </c>
      <c r="Y21" s="10">
        <f t="shared" si="3"/>
        <v>21414.11741160426</v>
      </c>
      <c r="Z21" s="10">
        <f t="shared" si="3"/>
        <v>21712.282330686132</v>
      </c>
      <c r="AA21" s="10">
        <f t="shared" si="3"/>
        <v>22020.504916583632</v>
      </c>
      <c r="AB21" s="10">
        <f t="shared" si="3"/>
        <v>22339.123380570432</v>
      </c>
      <c r="AC21" s="10">
        <f t="shared" si="3"/>
        <v>22669.500180463176</v>
      </c>
      <c r="AD21" s="10">
        <f t="shared" si="3"/>
        <v>23009.974484845025</v>
      </c>
      <c r="AE21" s="10">
        <f t="shared" si="3"/>
        <v>23361.934655345409</v>
      </c>
      <c r="AF21" s="10">
        <f t="shared" si="3"/>
        <v>23855.251480252678</v>
      </c>
      <c r="AG21" s="10">
        <f t="shared" si="3"/>
        <v>23855.491729744135</v>
      </c>
      <c r="AH21" s="10">
        <f t="shared" si="3"/>
        <v>23855.633060417727</v>
      </c>
      <c r="AI21" s="10">
        <f t="shared" si="3"/>
        <v>23855.75549939902</v>
      </c>
      <c r="AJ21" s="10">
        <f t="shared" si="3"/>
        <v>23855.859731029264</v>
      </c>
      <c r="AK21" s="10">
        <f t="shared" si="3"/>
        <v>23855.877407957756</v>
      </c>
      <c r="AL21" s="10">
        <f t="shared" si="3"/>
        <v>24096.145338453065</v>
      </c>
      <c r="AM21" s="10">
        <f t="shared" si="3"/>
        <v>24322.73499012259</v>
      </c>
      <c r="AN21" s="10">
        <f t="shared" si="3"/>
        <v>24532.493427533009</v>
      </c>
      <c r="AO21" s="10">
        <f t="shared" si="3"/>
        <v>24722.401068261384</v>
      </c>
      <c r="AP21" s="10">
        <f>AP20+AP19+AP16+AP12+AP11+AP10+AP9+AP8</f>
        <v>24889.060997920165</v>
      </c>
    </row>
    <row r="23" spans="1:42" s="13" customFormat="1" ht="42" customHeight="1" x14ac:dyDescent="0.3">
      <c r="A23" s="11" t="s">
        <v>22</v>
      </c>
      <c r="B23" s="5">
        <v>1990</v>
      </c>
      <c r="C23" s="5">
        <v>1991</v>
      </c>
      <c r="D23" s="5">
        <v>1992</v>
      </c>
      <c r="E23" s="5">
        <v>1993</v>
      </c>
      <c r="F23" s="5">
        <v>1994</v>
      </c>
      <c r="G23" s="5">
        <v>1995</v>
      </c>
      <c r="H23" s="5">
        <v>1996</v>
      </c>
      <c r="I23" s="5">
        <v>1997</v>
      </c>
      <c r="J23" s="5">
        <v>1998</v>
      </c>
      <c r="K23" s="5">
        <v>1999</v>
      </c>
      <c r="L23" s="5">
        <v>2000</v>
      </c>
      <c r="M23" s="5">
        <v>2001</v>
      </c>
      <c r="N23" s="5">
        <v>2002</v>
      </c>
      <c r="O23" s="5">
        <v>2003</v>
      </c>
      <c r="P23" s="5">
        <v>2004</v>
      </c>
      <c r="Q23" s="5">
        <v>2005</v>
      </c>
      <c r="R23" s="5">
        <v>2006</v>
      </c>
      <c r="S23" s="5">
        <v>2007</v>
      </c>
      <c r="T23" s="5">
        <v>2008</v>
      </c>
      <c r="U23" s="5">
        <v>2009</v>
      </c>
      <c r="V23" s="12">
        <v>2010</v>
      </c>
      <c r="W23" s="5">
        <v>2011</v>
      </c>
      <c r="X23" s="12">
        <v>2012</v>
      </c>
      <c r="Y23" s="5">
        <v>2013</v>
      </c>
      <c r="Z23" s="12">
        <v>2014</v>
      </c>
      <c r="AA23" s="5">
        <v>2015</v>
      </c>
      <c r="AB23" s="12">
        <v>2016</v>
      </c>
      <c r="AC23" s="5">
        <v>2017</v>
      </c>
      <c r="AD23" s="12">
        <v>2018</v>
      </c>
      <c r="AE23" s="5">
        <v>2019</v>
      </c>
      <c r="AF23" s="5">
        <v>2020</v>
      </c>
      <c r="AG23" s="5">
        <v>2021</v>
      </c>
      <c r="AH23" s="5">
        <v>2022</v>
      </c>
      <c r="AI23" s="5">
        <v>2023</v>
      </c>
      <c r="AJ23" s="5">
        <v>2024</v>
      </c>
      <c r="AK23" s="5">
        <v>2025</v>
      </c>
      <c r="AL23" s="5">
        <v>2026</v>
      </c>
      <c r="AM23" s="5">
        <v>2027</v>
      </c>
      <c r="AN23" s="5">
        <v>2028</v>
      </c>
      <c r="AO23" s="5">
        <v>2029</v>
      </c>
      <c r="AP23" s="5">
        <v>2030</v>
      </c>
    </row>
    <row r="24" spans="1:42" x14ac:dyDescent="0.3">
      <c r="A24" s="14" t="s">
        <v>8</v>
      </c>
      <c r="B24" s="8">
        <v>23.690682963241802</v>
      </c>
      <c r="C24" s="8">
        <v>33.398328695212655</v>
      </c>
      <c r="D24" s="8">
        <v>27.595821839857514</v>
      </c>
      <c r="E24" s="8">
        <v>30.339234064566043</v>
      </c>
      <c r="F24" s="8">
        <v>36.036850719788383</v>
      </c>
      <c r="G24" s="8">
        <v>32.565006401286993</v>
      </c>
      <c r="H24" s="8">
        <v>48.232178204661395</v>
      </c>
      <c r="I24" s="8">
        <v>38.656739607043605</v>
      </c>
      <c r="J24" s="8">
        <v>34.681410334612778</v>
      </c>
      <c r="K24" s="8">
        <v>32.090093154499293</v>
      </c>
      <c r="L24" s="8">
        <v>28.173959668744079</v>
      </c>
      <c r="M24" s="8">
        <v>29.481741462464623</v>
      </c>
      <c r="N24" s="8">
        <v>30.03903076211127</v>
      </c>
      <c r="O24" s="8">
        <v>35.277268344044124</v>
      </c>
      <c r="P24" s="8">
        <v>28.517729273442125</v>
      </c>
      <c r="Q24" s="8">
        <v>24.151084992510516</v>
      </c>
      <c r="R24" s="8">
        <v>33.551386700913795</v>
      </c>
      <c r="S24" s="8">
        <v>26.486818090908329</v>
      </c>
      <c r="T24" s="8">
        <v>24.053981014991663</v>
      </c>
      <c r="U24" s="8">
        <v>24.060104828950664</v>
      </c>
      <c r="V24" s="15">
        <v>23.988728852746419</v>
      </c>
      <c r="W24" s="8">
        <v>23.957643087712931</v>
      </c>
      <c r="X24" s="8">
        <v>24.103130266726186</v>
      </c>
      <c r="Y24" s="8">
        <v>24.252643624602939</v>
      </c>
      <c r="Z24" s="8">
        <v>24.406256922903179</v>
      </c>
      <c r="AA24" s="8">
        <v>24.564045321639096</v>
      </c>
      <c r="AB24" s="8">
        <v>24.726085405714876</v>
      </c>
      <c r="AC24" s="8">
        <v>24.892455211866466</v>
      </c>
      <c r="AD24" s="8">
        <v>25.063234256110785</v>
      </c>
      <c r="AE24" s="8">
        <v>25.238503561714026</v>
      </c>
      <c r="AF24" s="8">
        <v>25.599013766450732</v>
      </c>
      <c r="AG24" s="8">
        <v>25.607730368540985</v>
      </c>
      <c r="AH24" s="8">
        <v>25.614849968535282</v>
      </c>
      <c r="AI24" s="8">
        <v>25.620323906143813</v>
      </c>
      <c r="AJ24" s="8">
        <v>25.624102998152139</v>
      </c>
      <c r="AK24" s="8">
        <v>25.624347932204536</v>
      </c>
      <c r="AL24" s="8">
        <v>25.744949090386594</v>
      </c>
      <c r="AM24" s="8">
        <v>25.860716690065001</v>
      </c>
      <c r="AN24" s="8">
        <v>25.970599875949624</v>
      </c>
      <c r="AO24" s="8">
        <v>26.073424632310864</v>
      </c>
      <c r="AP24" s="8">
        <v>26.167882136924113</v>
      </c>
    </row>
    <row r="25" spans="1:42" x14ac:dyDescent="0.3">
      <c r="A25" s="14" t="s">
        <v>9</v>
      </c>
      <c r="B25" s="8">
        <v>2.7078920223739929E-2</v>
      </c>
      <c r="C25" s="8">
        <v>2.6075784276107981E-2</v>
      </c>
      <c r="D25" s="8">
        <v>2.8085450750945894E-2</v>
      </c>
      <c r="E25" s="8">
        <v>2.7082161379061796E-2</v>
      </c>
      <c r="F25" s="8">
        <v>3.3095998960787E-2</v>
      </c>
      <c r="G25" s="8">
        <v>3.0092572794639394E-2</v>
      </c>
      <c r="H25" s="8">
        <v>1.9057380068522336E-2</v>
      </c>
      <c r="I25" s="8">
        <v>1.9055936283151203E-2</v>
      </c>
      <c r="J25" s="8">
        <v>2.6810270188821195E-2</v>
      </c>
      <c r="K25" s="8">
        <v>3.1095396195143659E-2</v>
      </c>
      <c r="L25" s="8">
        <v>3.0089641834603553E-2</v>
      </c>
      <c r="M25" s="8">
        <v>2.8082483670124517E-2</v>
      </c>
      <c r="N25" s="8">
        <v>3.2098733721147868E-2</v>
      </c>
      <c r="O25" s="8">
        <v>2.1065022287988535E-2</v>
      </c>
      <c r="P25" s="8">
        <v>2.707921215468068E-2</v>
      </c>
      <c r="Q25" s="8">
        <v>2.3068855725864913E-2</v>
      </c>
      <c r="R25" s="8">
        <v>2.307056935992469E-2</v>
      </c>
      <c r="S25" s="8">
        <v>2.808606016207162E-2</v>
      </c>
      <c r="T25" s="8">
        <v>2.6079199433538664E-2</v>
      </c>
      <c r="U25" s="8">
        <v>1.9057007388877101E-2</v>
      </c>
      <c r="V25" s="15">
        <v>1.9095642002015828E-2</v>
      </c>
      <c r="W25" s="8">
        <v>1.9128365202437894E-2</v>
      </c>
      <c r="X25" s="8">
        <v>1.9161205786758208E-2</v>
      </c>
      <c r="Y25" s="8">
        <v>1.9194159180093217E-2</v>
      </c>
      <c r="Z25" s="8">
        <v>1.9227225968657009E-2</v>
      </c>
      <c r="AA25" s="8">
        <v>1.9260406738252942E-2</v>
      </c>
      <c r="AB25" s="8">
        <v>1.929370207872759E-2</v>
      </c>
      <c r="AC25" s="8">
        <v>1.9327112584001827E-2</v>
      </c>
      <c r="AD25" s="8">
        <v>1.9360638852106052E-2</v>
      </c>
      <c r="AE25" s="8">
        <v>1.9394281485215759E-2</v>
      </c>
      <c r="AF25" s="8">
        <v>1.9428041089687514E-2</v>
      </c>
      <c r="AG25" s="8">
        <v>2.1164225010514175E-2</v>
      </c>
      <c r="AH25" s="8">
        <v>4.4808700863644253E-2</v>
      </c>
      <c r="AI25" s="8">
        <v>0.34731718873984579</v>
      </c>
      <c r="AJ25" s="8">
        <v>2.337168864297468</v>
      </c>
      <c r="AK25" s="8">
        <v>5.7588868319656878</v>
      </c>
      <c r="AL25" s="8">
        <v>10.849590132818804</v>
      </c>
      <c r="AM25" s="8">
        <v>21.926465964551689</v>
      </c>
      <c r="AN25" s="8">
        <v>47.906125307071505</v>
      </c>
      <c r="AO25" s="8">
        <v>114.14145903936625</v>
      </c>
      <c r="AP25" s="8">
        <v>299.43786839399087</v>
      </c>
    </row>
    <row r="26" spans="1:42" x14ac:dyDescent="0.3">
      <c r="A26" s="14" t="s">
        <v>10</v>
      </c>
      <c r="B26" s="8" t="s">
        <v>23</v>
      </c>
      <c r="C26" s="8" t="s">
        <v>23</v>
      </c>
      <c r="D26" s="8" t="s">
        <v>23</v>
      </c>
      <c r="E26" s="8" t="s">
        <v>23</v>
      </c>
      <c r="F26" s="8" t="s">
        <v>23</v>
      </c>
      <c r="G26" s="8" t="s">
        <v>23</v>
      </c>
      <c r="H26" s="8" t="s">
        <v>23</v>
      </c>
      <c r="I26" s="8" t="s">
        <v>23</v>
      </c>
      <c r="J26" s="8" t="s">
        <v>23</v>
      </c>
      <c r="K26" s="8" t="s">
        <v>23</v>
      </c>
      <c r="L26" s="8" t="s">
        <v>23</v>
      </c>
      <c r="M26" s="8" t="s">
        <v>23</v>
      </c>
      <c r="N26" s="8" t="s">
        <v>23</v>
      </c>
      <c r="O26" s="8" t="s">
        <v>23</v>
      </c>
      <c r="P26" s="8" t="s">
        <v>23</v>
      </c>
      <c r="Q26" s="8" t="s">
        <v>23</v>
      </c>
      <c r="R26" s="8" t="s">
        <v>23</v>
      </c>
      <c r="S26" s="8" t="s">
        <v>23</v>
      </c>
      <c r="T26" s="8" t="s">
        <v>23</v>
      </c>
      <c r="U26" s="8" t="s">
        <v>23</v>
      </c>
      <c r="V26" s="15" t="s">
        <v>23</v>
      </c>
      <c r="W26" s="8" t="s">
        <v>23</v>
      </c>
      <c r="X26" s="8" t="s">
        <v>23</v>
      </c>
      <c r="Y26" s="8" t="s">
        <v>23</v>
      </c>
      <c r="Z26" s="8" t="s">
        <v>23</v>
      </c>
      <c r="AA26" s="8" t="s">
        <v>23</v>
      </c>
      <c r="AB26" s="8" t="s">
        <v>23</v>
      </c>
      <c r="AC26" s="8" t="s">
        <v>23</v>
      </c>
      <c r="AD26" s="8" t="s">
        <v>23</v>
      </c>
      <c r="AE26" s="8" t="s">
        <v>23</v>
      </c>
      <c r="AF26" s="8" t="s">
        <v>23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x14ac:dyDescent="0.3">
      <c r="A27" s="14" t="s">
        <v>11</v>
      </c>
      <c r="B27" s="8" t="s">
        <v>23</v>
      </c>
      <c r="C27" s="8" t="s">
        <v>23</v>
      </c>
      <c r="D27" s="8" t="s">
        <v>23</v>
      </c>
      <c r="E27" s="8" t="s">
        <v>23</v>
      </c>
      <c r="F27" s="8" t="s">
        <v>23</v>
      </c>
      <c r="G27" s="8" t="s">
        <v>23</v>
      </c>
      <c r="H27" s="8" t="s">
        <v>23</v>
      </c>
      <c r="I27" s="8" t="s">
        <v>23</v>
      </c>
      <c r="J27" s="8" t="s">
        <v>23</v>
      </c>
      <c r="K27" s="8" t="s">
        <v>23</v>
      </c>
      <c r="L27" s="8" t="s">
        <v>23</v>
      </c>
      <c r="M27" s="8" t="s">
        <v>23</v>
      </c>
      <c r="N27" s="8" t="s">
        <v>23</v>
      </c>
      <c r="O27" s="8" t="s">
        <v>23</v>
      </c>
      <c r="P27" s="8" t="s">
        <v>23</v>
      </c>
      <c r="Q27" s="8" t="s">
        <v>23</v>
      </c>
      <c r="R27" s="8" t="s">
        <v>23</v>
      </c>
      <c r="S27" s="8" t="s">
        <v>23</v>
      </c>
      <c r="T27" s="8" t="s">
        <v>23</v>
      </c>
      <c r="U27" s="8" t="s">
        <v>23</v>
      </c>
      <c r="V27" s="15" t="s">
        <v>23</v>
      </c>
      <c r="W27" s="8" t="s">
        <v>23</v>
      </c>
      <c r="X27" s="8" t="s">
        <v>23</v>
      </c>
      <c r="Y27" s="8" t="s">
        <v>23</v>
      </c>
      <c r="Z27" s="8" t="s">
        <v>23</v>
      </c>
      <c r="AA27" s="8" t="s">
        <v>23</v>
      </c>
      <c r="AB27" s="8" t="s">
        <v>23</v>
      </c>
      <c r="AC27" s="8" t="s">
        <v>23</v>
      </c>
      <c r="AD27" s="8" t="s">
        <v>23</v>
      </c>
      <c r="AE27" s="8" t="s">
        <v>23</v>
      </c>
      <c r="AF27" s="8" t="s">
        <v>23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x14ac:dyDescent="0.3">
      <c r="A28" s="14" t="s">
        <v>12</v>
      </c>
      <c r="B28" s="8">
        <v>0.58179713317750537</v>
      </c>
      <c r="C28" s="8">
        <v>0.70514165812497542</v>
      </c>
      <c r="D28" s="8">
        <v>0.87183467198765341</v>
      </c>
      <c r="E28" s="8">
        <v>0.98533399040073832</v>
      </c>
      <c r="F28" s="8">
        <v>1.083181400512389</v>
      </c>
      <c r="G28" s="8">
        <v>1.1214200753249122</v>
      </c>
      <c r="H28" s="8">
        <v>1.1694762181203227</v>
      </c>
      <c r="I28" s="8">
        <v>1.8425814005998835</v>
      </c>
      <c r="J28" s="8">
        <v>2.6871776823156912</v>
      </c>
      <c r="K28" s="8">
        <v>2.8868905095626003</v>
      </c>
      <c r="L28" s="8">
        <v>4.0411414625049957</v>
      </c>
      <c r="M28" s="8">
        <v>4.1035597232905978</v>
      </c>
      <c r="N28" s="8">
        <v>4.6469337941712832</v>
      </c>
      <c r="O28" s="8">
        <v>5.2987633935790344</v>
      </c>
      <c r="P28" s="8">
        <v>6.2723168006064496</v>
      </c>
      <c r="Q28" s="8">
        <v>6.3017920466172255</v>
      </c>
      <c r="R28" s="8">
        <v>5.8202318569866272</v>
      </c>
      <c r="S28" s="8">
        <v>6.8325450523446936</v>
      </c>
      <c r="T28" s="8">
        <v>6.6014500765682271</v>
      </c>
      <c r="U28" s="8">
        <v>6.4035092294924327</v>
      </c>
      <c r="V28" s="15">
        <v>6.4165182560144265</v>
      </c>
      <c r="W28" s="8">
        <v>6.4282476248586216</v>
      </c>
      <c r="X28" s="8">
        <v>6.4397069300177225</v>
      </c>
      <c r="Y28" s="8">
        <v>6.4507650621803378</v>
      </c>
      <c r="Z28" s="8">
        <v>6.4614347781846124</v>
      </c>
      <c r="AA28" s="8">
        <v>6.471728411174559</v>
      </c>
      <c r="AB28" s="8">
        <v>6.4816579980024711</v>
      </c>
      <c r="AC28" s="8">
        <v>6.4912352790117644</v>
      </c>
      <c r="AD28" s="8">
        <v>6.5004716986096458</v>
      </c>
      <c r="AE28" s="8">
        <v>6.509378406461062</v>
      </c>
      <c r="AF28" s="8">
        <v>6.5179662592484835</v>
      </c>
      <c r="AG28" s="8">
        <v>6.5193637521499621</v>
      </c>
      <c r="AH28" s="8">
        <v>6.5204454472713982</v>
      </c>
      <c r="AI28" s="8">
        <v>6.5212128959046129</v>
      </c>
      <c r="AJ28" s="8">
        <v>6.5216672284101831</v>
      </c>
      <c r="AK28" s="8">
        <v>6.5218091522538932</v>
      </c>
      <c r="AL28" s="8">
        <v>6.5273975468689818</v>
      </c>
      <c r="AM28" s="8">
        <v>6.532499601723547</v>
      </c>
      <c r="AN28" s="8">
        <v>6.5371006883072704</v>
      </c>
      <c r="AO28" s="8">
        <v>6.5411832954397697</v>
      </c>
      <c r="AP28" s="8">
        <v>6.5447267506692475</v>
      </c>
    </row>
    <row r="29" spans="1:42" x14ac:dyDescent="0.3">
      <c r="A29" s="14" t="s">
        <v>24</v>
      </c>
      <c r="B29" s="8">
        <v>2.0059722064252432E-2</v>
      </c>
      <c r="C29" s="8" t="s">
        <v>23</v>
      </c>
      <c r="D29" s="8" t="s">
        <v>23</v>
      </c>
      <c r="E29" s="8" t="s">
        <v>23</v>
      </c>
      <c r="F29" s="8" t="s">
        <v>23</v>
      </c>
      <c r="G29" s="8" t="s">
        <v>23</v>
      </c>
      <c r="H29" s="8" t="s">
        <v>23</v>
      </c>
      <c r="I29" s="8" t="s">
        <v>23</v>
      </c>
      <c r="J29" s="8" t="s">
        <v>23</v>
      </c>
      <c r="K29" s="8">
        <v>1.0029563737123245E-3</v>
      </c>
      <c r="L29" s="8">
        <v>1.0029339412360155E-3</v>
      </c>
      <c r="M29" s="8">
        <v>1.0030467888385323E-3</v>
      </c>
      <c r="N29" s="8">
        <v>1.00290409735581E-3</v>
      </c>
      <c r="O29" s="8">
        <v>2.0059758770280254E-3</v>
      </c>
      <c r="P29" s="8">
        <v>2.0061320437703019E-3</v>
      </c>
      <c r="Q29" s="8">
        <v>1.9057513364959366E-3</v>
      </c>
      <c r="R29" s="8">
        <v>1.9056778248740568E-3</v>
      </c>
      <c r="S29" s="8">
        <v>1.9056596945187028E-3</v>
      </c>
      <c r="T29" s="8">
        <v>2.80814635615759E-3</v>
      </c>
      <c r="U29" s="8">
        <v>2.8086703884788369E-3</v>
      </c>
      <c r="V29" s="15">
        <v>2.7631156891543816E-3</v>
      </c>
      <c r="W29" s="8">
        <v>2.7631156891543816E-3</v>
      </c>
      <c r="X29" s="8" t="s">
        <v>23</v>
      </c>
      <c r="Y29" s="8" t="s">
        <v>23</v>
      </c>
      <c r="Z29" s="8" t="s">
        <v>23</v>
      </c>
      <c r="AA29" s="8" t="s">
        <v>23</v>
      </c>
      <c r="AB29" s="8" t="s">
        <v>23</v>
      </c>
      <c r="AC29" s="8" t="s">
        <v>23</v>
      </c>
      <c r="AD29" s="8" t="s">
        <v>23</v>
      </c>
      <c r="AE29" s="8" t="s">
        <v>23</v>
      </c>
      <c r="AF29" s="8" t="s">
        <v>23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x14ac:dyDescent="0.3">
      <c r="A30" s="14" t="s">
        <v>19</v>
      </c>
      <c r="B30" s="8">
        <v>0.20058122562348726</v>
      </c>
      <c r="C30" s="8">
        <v>0.3379762540639471</v>
      </c>
      <c r="D30" s="8">
        <v>0.49651836580665404</v>
      </c>
      <c r="E30" s="8">
        <v>0.69411033447327064</v>
      </c>
      <c r="F30" s="8">
        <v>0.76731030927085786</v>
      </c>
      <c r="G30" s="8">
        <v>0.88868987284134415</v>
      </c>
      <c r="H30" s="8">
        <v>1.149517648735443</v>
      </c>
      <c r="I30" s="8">
        <v>1.3318202883318495</v>
      </c>
      <c r="J30" s="8">
        <v>1.4372550739452283</v>
      </c>
      <c r="K30" s="8">
        <v>1.7521448241274724</v>
      </c>
      <c r="L30" s="8">
        <v>1.804172985905441</v>
      </c>
      <c r="M30" s="8">
        <v>2.0189362253715251</v>
      </c>
      <c r="N30" s="8">
        <v>2.3961819685774937</v>
      </c>
      <c r="O30" s="8">
        <v>3.0308120865339774</v>
      </c>
      <c r="P30" s="8">
        <v>3.4041843600233515</v>
      </c>
      <c r="Q30" s="8">
        <v>3.89140978773109</v>
      </c>
      <c r="R30" s="8">
        <v>3.7084217755821811</v>
      </c>
      <c r="S30" s="8">
        <v>3.6839560821714552</v>
      </c>
      <c r="T30" s="8">
        <v>3.7338183672840568</v>
      </c>
      <c r="U30" s="8">
        <v>3.7637581698594582</v>
      </c>
      <c r="V30" s="15">
        <v>3.7863407188786149</v>
      </c>
      <c r="W30" s="8">
        <v>3.8588882504221145</v>
      </c>
      <c r="X30" s="8">
        <v>3.9308778350285762</v>
      </c>
      <c r="Y30" s="8">
        <v>4.0027230077364528</v>
      </c>
      <c r="Z30" s="8">
        <v>4.0743664054351765</v>
      </c>
      <c r="AA30" s="8">
        <v>4.1457555082115487</v>
      </c>
      <c r="AB30" s="8">
        <v>4.2168384768132388</v>
      </c>
      <c r="AC30" s="8">
        <v>4.2875643389332998</v>
      </c>
      <c r="AD30" s="8">
        <v>4.3578831316315281</v>
      </c>
      <c r="AE30" s="8">
        <v>4.427746038102808</v>
      </c>
      <c r="AF30" s="8">
        <v>4.4971055176819155</v>
      </c>
      <c r="AG30" s="8">
        <v>4.5133227702625129</v>
      </c>
      <c r="AH30" s="8">
        <v>4.5262484991221239</v>
      </c>
      <c r="AI30" s="8">
        <v>4.5357900446779151</v>
      </c>
      <c r="AJ30" s="8">
        <v>4.5418507555470446</v>
      </c>
      <c r="AK30" s="8">
        <v>4.5443293313815092</v>
      </c>
      <c r="AL30" s="8">
        <v>4.5909161995753793</v>
      </c>
      <c r="AM30" s="8">
        <v>4.6344771277034695</v>
      </c>
      <c r="AN30" s="8">
        <v>4.6747156376257122</v>
      </c>
      <c r="AO30" s="8">
        <v>4.7113115280498965</v>
      </c>
      <c r="AP30" s="8">
        <v>4.7439191621152625</v>
      </c>
    </row>
    <row r="31" spans="1:42" x14ac:dyDescent="0.3">
      <c r="A31" s="14" t="s">
        <v>20</v>
      </c>
      <c r="B31" s="8" t="s">
        <v>23</v>
      </c>
      <c r="C31" s="8" t="s">
        <v>23</v>
      </c>
      <c r="D31" s="8" t="s">
        <v>23</v>
      </c>
      <c r="E31" s="8" t="s">
        <v>23</v>
      </c>
      <c r="F31" s="8" t="s">
        <v>23</v>
      </c>
      <c r="G31" s="8" t="s">
        <v>23</v>
      </c>
      <c r="H31" s="8" t="s">
        <v>23</v>
      </c>
      <c r="I31" s="8" t="s">
        <v>23</v>
      </c>
      <c r="J31" s="8" t="s">
        <v>23</v>
      </c>
      <c r="K31" s="8" t="s">
        <v>23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 t="s">
        <v>23</v>
      </c>
      <c r="R31" s="8" t="s">
        <v>23</v>
      </c>
      <c r="S31" s="8" t="s">
        <v>23</v>
      </c>
      <c r="T31" s="8" t="s">
        <v>23</v>
      </c>
      <c r="U31" s="8" t="s">
        <v>23</v>
      </c>
      <c r="V31" s="15" t="s">
        <v>23</v>
      </c>
      <c r="W31" s="8" t="s">
        <v>23</v>
      </c>
      <c r="X31" s="8" t="s">
        <v>23</v>
      </c>
      <c r="Y31" s="8" t="s">
        <v>23</v>
      </c>
      <c r="Z31" s="8" t="s">
        <v>23</v>
      </c>
      <c r="AA31" s="8" t="s">
        <v>23</v>
      </c>
      <c r="AB31" s="8" t="s">
        <v>23</v>
      </c>
      <c r="AC31" s="8" t="s">
        <v>23</v>
      </c>
      <c r="AD31" s="8" t="s">
        <v>23</v>
      </c>
      <c r="AE31" s="8" t="s">
        <v>23</v>
      </c>
      <c r="AF31" s="8" t="s">
        <v>23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s="13" customFormat="1" x14ac:dyDescent="0.3">
      <c r="A32" s="16" t="s">
        <v>21</v>
      </c>
      <c r="B32" s="17">
        <f t="shared" ref="B32:AO32" si="4">SUM(B24:B31)</f>
        <v>24.520199964330789</v>
      </c>
      <c r="C32" s="17">
        <f t="shared" si="4"/>
        <v>34.467522391677683</v>
      </c>
      <c r="D32" s="17">
        <f t="shared" si="4"/>
        <v>28.992260328402768</v>
      </c>
      <c r="E32" s="17">
        <f t="shared" si="4"/>
        <v>32.045760550819118</v>
      </c>
      <c r="F32" s="17">
        <f t="shared" si="4"/>
        <v>37.920438428532414</v>
      </c>
      <c r="G32" s="17">
        <f t="shared" si="4"/>
        <v>34.60520892224789</v>
      </c>
      <c r="H32" s="17">
        <f t="shared" si="4"/>
        <v>50.570229451585682</v>
      </c>
      <c r="I32" s="17">
        <f t="shared" si="4"/>
        <v>41.850197232258488</v>
      </c>
      <c r="J32" s="17">
        <f t="shared" si="4"/>
        <v>38.832653361062519</v>
      </c>
      <c r="K32" s="17">
        <f t="shared" si="4"/>
        <v>36.761226840758212</v>
      </c>
      <c r="L32" s="17">
        <f t="shared" si="4"/>
        <v>34.050366692930353</v>
      </c>
      <c r="M32" s="17">
        <f t="shared" si="4"/>
        <v>35.63332294158571</v>
      </c>
      <c r="N32" s="17">
        <f t="shared" si="4"/>
        <v>37.115248162678554</v>
      </c>
      <c r="O32" s="17">
        <f t="shared" si="4"/>
        <v>43.629914822322156</v>
      </c>
      <c r="P32" s="17">
        <f t="shared" si="4"/>
        <v>38.223315778270376</v>
      </c>
      <c r="Q32" s="17">
        <f t="shared" si="4"/>
        <v>34.369261433921189</v>
      </c>
      <c r="R32" s="17">
        <f t="shared" si="4"/>
        <v>43.105016580667403</v>
      </c>
      <c r="S32" s="17">
        <f t="shared" si="4"/>
        <v>37.033310945281073</v>
      </c>
      <c r="T32" s="17">
        <f t="shared" si="4"/>
        <v>34.418136804633647</v>
      </c>
      <c r="U32" s="17">
        <f t="shared" si="4"/>
        <v>34.249237906079912</v>
      </c>
      <c r="V32" s="17">
        <f t="shared" si="4"/>
        <v>34.21344658533063</v>
      </c>
      <c r="W32" s="17">
        <f t="shared" si="4"/>
        <v>34.266670443885261</v>
      </c>
      <c r="X32" s="17">
        <f t="shared" si="4"/>
        <v>34.492876237559244</v>
      </c>
      <c r="Y32" s="17">
        <f t="shared" si="4"/>
        <v>34.725325853699822</v>
      </c>
      <c r="Z32" s="17">
        <f t="shared" si="4"/>
        <v>34.961285332491627</v>
      </c>
      <c r="AA32" s="17">
        <f t="shared" si="4"/>
        <v>35.200789647763457</v>
      </c>
      <c r="AB32" s="17">
        <f t="shared" si="4"/>
        <v>35.443875582609316</v>
      </c>
      <c r="AC32" s="17">
        <f t="shared" si="4"/>
        <v>35.690581942395532</v>
      </c>
      <c r="AD32" s="17">
        <f t="shared" si="4"/>
        <v>35.940949725204064</v>
      </c>
      <c r="AE32" s="17">
        <f t="shared" si="4"/>
        <v>36.195022287763116</v>
      </c>
      <c r="AF32" s="17">
        <f t="shared" si="4"/>
        <v>36.633513584470819</v>
      </c>
      <c r="AG32" s="17">
        <f t="shared" si="4"/>
        <v>36.661581115963976</v>
      </c>
      <c r="AH32" s="17">
        <f t="shared" si="4"/>
        <v>36.706352615792447</v>
      </c>
      <c r="AI32" s="17">
        <f t="shared" si="4"/>
        <v>37.024644035466189</v>
      </c>
      <c r="AJ32" s="17">
        <f t="shared" si="4"/>
        <v>39.024789846406833</v>
      </c>
      <c r="AK32" s="17">
        <f t="shared" si="4"/>
        <v>42.449373247805632</v>
      </c>
      <c r="AL32" s="17">
        <f t="shared" si="4"/>
        <v>47.712852969649767</v>
      </c>
      <c r="AM32" s="17">
        <f t="shared" si="4"/>
        <v>58.954159384043699</v>
      </c>
      <c r="AN32" s="17">
        <f t="shared" si="4"/>
        <v>85.088541508954123</v>
      </c>
      <c r="AO32" s="17">
        <f t="shared" si="4"/>
        <v>151.46737849516677</v>
      </c>
      <c r="AP32" s="17">
        <f>SUM(AP24:AP31)</f>
        <v>336.89439644369952</v>
      </c>
    </row>
    <row r="34" spans="1:27" s="6" customFormat="1" ht="41.25" customHeight="1" x14ac:dyDescent="0.25">
      <c r="A34" s="11" t="s">
        <v>25</v>
      </c>
      <c r="B34" s="5">
        <v>1990</v>
      </c>
      <c r="C34" s="5">
        <v>1991</v>
      </c>
      <c r="D34" s="5">
        <v>1992</v>
      </c>
      <c r="E34" s="5">
        <v>1993</v>
      </c>
      <c r="F34" s="5">
        <v>1994</v>
      </c>
      <c r="G34" s="5">
        <v>1995</v>
      </c>
      <c r="H34" s="5">
        <v>1996</v>
      </c>
      <c r="I34" s="5">
        <v>1997</v>
      </c>
      <c r="J34" s="5">
        <v>1998</v>
      </c>
      <c r="K34" s="5">
        <v>1999</v>
      </c>
      <c r="L34" s="5">
        <v>2000</v>
      </c>
      <c r="M34" s="5">
        <v>2001</v>
      </c>
      <c r="N34" s="5">
        <v>2002</v>
      </c>
      <c r="O34" s="5">
        <v>2003</v>
      </c>
      <c r="P34" s="5">
        <v>2004</v>
      </c>
      <c r="Q34" s="5">
        <v>2005</v>
      </c>
      <c r="R34" s="5">
        <v>2006</v>
      </c>
      <c r="S34" s="5">
        <v>2007</v>
      </c>
      <c r="T34" s="5">
        <v>2008</v>
      </c>
      <c r="U34" s="5">
        <v>2009</v>
      </c>
      <c r="V34" s="5">
        <v>2010</v>
      </c>
      <c r="W34" s="5">
        <v>2011</v>
      </c>
      <c r="X34" s="5">
        <v>2012</v>
      </c>
      <c r="Y34" s="5">
        <v>2013</v>
      </c>
      <c r="Z34" s="5">
        <v>2014</v>
      </c>
      <c r="AA34" s="5">
        <v>2015</v>
      </c>
    </row>
    <row r="35" spans="1:27" s="13" customFormat="1" x14ac:dyDescent="0.3">
      <c r="A35" s="16" t="s">
        <v>21</v>
      </c>
      <c r="B35" s="17">
        <v>28.916201076583892</v>
      </c>
      <c r="C35" s="17">
        <v>29.955649347666608</v>
      </c>
      <c r="D35" s="17">
        <v>30.5067021696598</v>
      </c>
      <c r="E35" s="17">
        <v>30.790580290709286</v>
      </c>
      <c r="F35" s="17">
        <v>31.386549534473108</v>
      </c>
      <c r="G35" s="17">
        <v>31.463677971627362</v>
      </c>
      <c r="H35" s="17">
        <v>31.91925124560856</v>
      </c>
      <c r="I35" s="17">
        <v>32.422036073184422</v>
      </c>
      <c r="J35" s="17">
        <v>32.201450084037845</v>
      </c>
      <c r="K35" s="17">
        <v>32.468111578782619</v>
      </c>
      <c r="L35" s="17">
        <v>32.605117597327641</v>
      </c>
      <c r="M35" s="17">
        <v>32.676144554872458</v>
      </c>
      <c r="N35" s="17">
        <v>32.938568108423262</v>
      </c>
      <c r="O35" s="17">
        <v>33.003962165812709</v>
      </c>
      <c r="P35" s="17">
        <v>33.531177801708075</v>
      </c>
      <c r="Q35" s="17">
        <v>34.214190143637296</v>
      </c>
      <c r="R35" s="17">
        <v>34.565363067303302</v>
      </c>
      <c r="S35" s="17">
        <v>34.387331518641709</v>
      </c>
      <c r="T35" s="17">
        <v>33.514806038807599</v>
      </c>
      <c r="U35" s="17">
        <v>33.57</v>
      </c>
      <c r="V35" s="17">
        <v>33.625</v>
      </c>
      <c r="W35" s="17">
        <v>33.68</v>
      </c>
      <c r="X35" s="17">
        <v>33.734999999999999</v>
      </c>
      <c r="Y35" s="17">
        <v>33.789000000000001</v>
      </c>
      <c r="Z35" s="17">
        <v>34.018597120628513</v>
      </c>
      <c r="AA35" s="17">
        <v>34.251643495565773</v>
      </c>
    </row>
    <row r="37" spans="1:27" s="6" customFormat="1" ht="40.5" customHeight="1" x14ac:dyDescent="0.25">
      <c r="A37" s="18" t="s">
        <v>26</v>
      </c>
      <c r="B37" s="5">
        <v>1990</v>
      </c>
      <c r="C37" s="5">
        <v>1991</v>
      </c>
      <c r="D37" s="5">
        <v>1992</v>
      </c>
      <c r="E37" s="5">
        <v>1993</v>
      </c>
      <c r="F37" s="5">
        <v>1994</v>
      </c>
      <c r="G37" s="5">
        <v>1995</v>
      </c>
      <c r="H37" s="5">
        <v>1996</v>
      </c>
      <c r="I37" s="5">
        <v>1997</v>
      </c>
      <c r="J37" s="5">
        <v>1998</v>
      </c>
      <c r="K37" s="5">
        <v>1999</v>
      </c>
      <c r="L37" s="5">
        <v>2000</v>
      </c>
      <c r="M37" s="5">
        <v>2001</v>
      </c>
      <c r="N37" s="5">
        <v>2002</v>
      </c>
      <c r="O37" s="5">
        <v>2003</v>
      </c>
      <c r="P37" s="5">
        <v>2004</v>
      </c>
      <c r="Q37" s="5">
        <v>2005</v>
      </c>
      <c r="R37" s="5">
        <v>2006</v>
      </c>
      <c r="S37" s="5">
        <v>2007</v>
      </c>
      <c r="T37" s="5">
        <v>2008</v>
      </c>
      <c r="U37" s="5">
        <v>2009</v>
      </c>
      <c r="V37" s="5">
        <v>2010</v>
      </c>
      <c r="W37" s="5">
        <v>2011</v>
      </c>
      <c r="X37" s="5">
        <v>2012</v>
      </c>
      <c r="Y37" s="5">
        <v>2013</v>
      </c>
      <c r="Z37" s="5">
        <v>2014</v>
      </c>
      <c r="AA37" s="5">
        <v>2015</v>
      </c>
    </row>
    <row r="38" spans="1:27" x14ac:dyDescent="0.3">
      <c r="A38" s="14" t="s">
        <v>27</v>
      </c>
      <c r="B38" s="8" t="s">
        <v>23</v>
      </c>
      <c r="C38" s="8" t="s">
        <v>23</v>
      </c>
      <c r="D38" s="8" t="s">
        <v>23</v>
      </c>
      <c r="E38" s="8" t="s">
        <v>23</v>
      </c>
      <c r="F38" s="8" t="s">
        <v>23</v>
      </c>
      <c r="G38" s="8" t="s">
        <v>23</v>
      </c>
      <c r="H38" s="8" t="s">
        <v>23</v>
      </c>
      <c r="I38" s="8" t="s">
        <v>23</v>
      </c>
      <c r="J38" s="8" t="s">
        <v>23</v>
      </c>
      <c r="K38" s="8" t="s">
        <v>23</v>
      </c>
      <c r="L38" s="8" t="s">
        <v>23</v>
      </c>
      <c r="M38" s="8" t="s">
        <v>23</v>
      </c>
      <c r="N38" s="8" t="s">
        <v>23</v>
      </c>
      <c r="O38" s="8" t="s">
        <v>23</v>
      </c>
      <c r="P38" s="8" t="s">
        <v>23</v>
      </c>
      <c r="Q38" s="8" t="s">
        <v>23</v>
      </c>
      <c r="R38" s="8" t="s">
        <v>23</v>
      </c>
      <c r="S38" s="8" t="s">
        <v>23</v>
      </c>
      <c r="T38" s="8" t="s">
        <v>23</v>
      </c>
      <c r="U38" s="8" t="s">
        <v>23</v>
      </c>
      <c r="V38" s="8" t="s">
        <v>23</v>
      </c>
      <c r="W38" s="8"/>
      <c r="X38" s="8"/>
      <c r="Y38" s="8"/>
      <c r="Z38" s="8"/>
      <c r="AA38" s="8"/>
    </row>
    <row r="39" spans="1:27" x14ac:dyDescent="0.3">
      <c r="A39" s="14" t="s">
        <v>28</v>
      </c>
      <c r="B39" s="8">
        <v>9.5600230171387066E-2</v>
      </c>
      <c r="C39" s="8">
        <v>9.7550145242445194E-2</v>
      </c>
      <c r="D39" s="8">
        <v>0.12453513185683289</v>
      </c>
      <c r="E39" s="8">
        <v>0.12166292143704917</v>
      </c>
      <c r="F39" s="8">
        <v>0.11975017357815432</v>
      </c>
      <c r="G39" s="8">
        <v>0.11569222094580782</v>
      </c>
      <c r="H39" s="8">
        <v>0.11009539073745436</v>
      </c>
      <c r="I39" s="8">
        <v>0.10711851991768657</v>
      </c>
      <c r="J39" s="8">
        <v>0.10033926410697037</v>
      </c>
      <c r="K39" s="8">
        <v>0.13715581635114157</v>
      </c>
      <c r="L39" s="8">
        <v>0.13889505399551824</v>
      </c>
      <c r="M39" s="8">
        <v>0.13601485223421236</v>
      </c>
      <c r="N39" s="8">
        <v>0.12449146471571401</v>
      </c>
      <c r="O39" s="8">
        <v>0.13124593993593794</v>
      </c>
      <c r="P39" s="8">
        <v>0.12736309798864578</v>
      </c>
      <c r="Q39" s="8">
        <v>0.11768671541089014</v>
      </c>
      <c r="R39" s="8">
        <v>0.1157970858372793</v>
      </c>
      <c r="S39" s="8">
        <v>6.6579476371771043E-2</v>
      </c>
      <c r="T39" s="8">
        <v>5.3020393337976375E-2</v>
      </c>
      <c r="U39" s="8">
        <v>6.0999999999999999E-2</v>
      </c>
      <c r="V39" s="8">
        <v>0.05</v>
      </c>
      <c r="W39" s="8">
        <v>3.7999999999999999E-2</v>
      </c>
      <c r="X39" s="8">
        <v>2.7E-2</v>
      </c>
      <c r="Y39" s="8">
        <v>3.5999999999999997E-2</v>
      </c>
      <c r="Z39" s="8">
        <v>3.5999999999999997E-2</v>
      </c>
      <c r="AA39" s="8">
        <v>3.5999999999999997E-2</v>
      </c>
    </row>
    <row r="40" spans="1:27" x14ac:dyDescent="0.3">
      <c r="A40" s="16" t="s">
        <v>29</v>
      </c>
      <c r="B40" s="19">
        <v>0.57047397987882054</v>
      </c>
      <c r="C40" s="19">
        <v>0.59513832965000757</v>
      </c>
      <c r="D40" s="19">
        <v>0.72214839146193133</v>
      </c>
      <c r="E40" s="19">
        <v>0.67965886197054837</v>
      </c>
      <c r="F40" s="19">
        <v>0.72760815738643803</v>
      </c>
      <c r="G40" s="19">
        <v>0.88041827135485806</v>
      </c>
      <c r="H40" s="19">
        <v>0.83106628736833132</v>
      </c>
      <c r="I40" s="19">
        <v>0.90968783912206252</v>
      </c>
      <c r="J40" s="19">
        <v>0.85029067139529002</v>
      </c>
      <c r="K40" s="19">
        <v>0.87357094929315871</v>
      </c>
      <c r="L40" s="19">
        <v>1.0732922717198483</v>
      </c>
      <c r="M40" s="19">
        <v>1.2981576414752456</v>
      </c>
      <c r="N40" s="19">
        <v>1.232779971968025</v>
      </c>
      <c r="O40" s="19">
        <v>1.2318419453661746</v>
      </c>
      <c r="P40" s="19">
        <v>1.280884642022271</v>
      </c>
      <c r="Q40" s="19">
        <v>1.2323293157398159</v>
      </c>
      <c r="R40" s="19">
        <v>1.1175949321146197</v>
      </c>
      <c r="S40" s="19">
        <v>1.0746075648591087</v>
      </c>
      <c r="T40" s="19">
        <v>0.78311702161134811</v>
      </c>
      <c r="U40" s="19">
        <v>0.88500000000000001</v>
      </c>
      <c r="V40" s="19">
        <v>0.86699999999999999</v>
      </c>
      <c r="W40" s="19">
        <v>0.86699999999999999</v>
      </c>
      <c r="X40" s="19">
        <v>0.77900000000000003</v>
      </c>
      <c r="Y40" s="19">
        <v>0.70845914840698665</v>
      </c>
      <c r="Z40" s="19">
        <v>0.70845914840698665</v>
      </c>
      <c r="AA40" s="19">
        <v>0.70845914840698665</v>
      </c>
    </row>
    <row r="43" spans="1:27" s="13" customFormat="1" ht="41.25" customHeight="1" x14ac:dyDescent="0.3">
      <c r="A43" s="20" t="s">
        <v>30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27" s="13" customFormat="1" x14ac:dyDescent="0.3">
      <c r="A44" s="22" t="s">
        <v>31</v>
      </c>
      <c r="B44" s="21" t="s">
        <v>32</v>
      </c>
      <c r="C44" s="21" t="s">
        <v>33</v>
      </c>
      <c r="D44" s="21" t="s">
        <v>34</v>
      </c>
      <c r="E44" s="21" t="s">
        <v>35</v>
      </c>
      <c r="F44" s="21" t="s">
        <v>36</v>
      </c>
      <c r="G44" s="21" t="s">
        <v>37</v>
      </c>
      <c r="H44" s="21" t="s">
        <v>38</v>
      </c>
      <c r="I44" s="21" t="s">
        <v>39</v>
      </c>
      <c r="J44" s="21" t="s">
        <v>40</v>
      </c>
      <c r="K44" s="21" t="s">
        <v>41</v>
      </c>
      <c r="L44" s="21" t="s">
        <v>42</v>
      </c>
      <c r="M44" s="21" t="s">
        <v>43</v>
      </c>
      <c r="N44" s="21" t="s">
        <v>44</v>
      </c>
      <c r="O44" s="21" t="s">
        <v>45</v>
      </c>
      <c r="P44" s="21" t="s">
        <v>46</v>
      </c>
      <c r="Q44" s="21" t="s">
        <v>47</v>
      </c>
      <c r="R44" s="21" t="s">
        <v>48</v>
      </c>
    </row>
    <row r="45" spans="1:27" x14ac:dyDescent="0.3">
      <c r="A45" s="23" t="s">
        <v>49</v>
      </c>
      <c r="C45" s="3" t="s">
        <v>1</v>
      </c>
      <c r="D45" s="3" t="s">
        <v>50</v>
      </c>
      <c r="E45" s="3" t="s">
        <v>51</v>
      </c>
      <c r="F45" s="3" t="s">
        <v>3</v>
      </c>
      <c r="G45" s="3">
        <v>285</v>
      </c>
      <c r="H45" s="3" t="s">
        <v>52</v>
      </c>
      <c r="I45" s="3" t="s">
        <v>53</v>
      </c>
      <c r="J45" s="3" t="s">
        <v>54</v>
      </c>
      <c r="K45" s="3" t="s">
        <v>55</v>
      </c>
      <c r="N45" s="3" t="s">
        <v>56</v>
      </c>
      <c r="O45" s="3" t="s">
        <v>57</v>
      </c>
      <c r="P45" s="3" t="s">
        <v>58</v>
      </c>
      <c r="Q45" s="3">
        <v>1987</v>
      </c>
    </row>
    <row r="46" spans="1:27" x14ac:dyDescent="0.3">
      <c r="A46" s="23" t="s">
        <v>59</v>
      </c>
      <c r="C46" s="3" t="s">
        <v>1</v>
      </c>
      <c r="D46" s="3" t="s">
        <v>50</v>
      </c>
      <c r="E46" s="3" t="s">
        <v>51</v>
      </c>
      <c r="F46" s="3" t="s">
        <v>3</v>
      </c>
      <c r="G46" s="3">
        <v>140</v>
      </c>
      <c r="H46" s="3" t="s">
        <v>60</v>
      </c>
      <c r="I46" s="3" t="s">
        <v>53</v>
      </c>
      <c r="J46" s="3" t="s">
        <v>54</v>
      </c>
      <c r="K46" s="3" t="s">
        <v>55</v>
      </c>
      <c r="N46" s="3" t="s">
        <v>56</v>
      </c>
      <c r="O46" s="3" t="s">
        <v>57</v>
      </c>
      <c r="P46" s="3" t="s">
        <v>58</v>
      </c>
      <c r="Q46" s="3">
        <v>2000</v>
      </c>
    </row>
    <row r="47" spans="1:27" x14ac:dyDescent="0.3">
      <c r="A47" s="23" t="s">
        <v>61</v>
      </c>
      <c r="B47" s="3" t="s">
        <v>62</v>
      </c>
      <c r="C47" s="3" t="s">
        <v>1</v>
      </c>
      <c r="D47" s="3" t="s">
        <v>50</v>
      </c>
      <c r="E47" s="3" t="s">
        <v>63</v>
      </c>
      <c r="F47" s="3" t="s">
        <v>64</v>
      </c>
      <c r="G47" s="3">
        <v>2.5</v>
      </c>
      <c r="H47" s="3" t="s">
        <v>60</v>
      </c>
      <c r="I47" s="3" t="s">
        <v>53</v>
      </c>
      <c r="J47" s="3" t="s">
        <v>54</v>
      </c>
      <c r="K47" s="3" t="s">
        <v>55</v>
      </c>
      <c r="N47" s="3" t="s">
        <v>56</v>
      </c>
      <c r="O47" s="3" t="s">
        <v>57</v>
      </c>
      <c r="P47" s="3" t="s">
        <v>58</v>
      </c>
      <c r="Q47" s="3">
        <v>2002</v>
      </c>
    </row>
    <row r="48" spans="1:27" x14ac:dyDescent="0.3">
      <c r="A48" s="23" t="s">
        <v>65</v>
      </c>
      <c r="B48" s="3" t="s">
        <v>65</v>
      </c>
      <c r="C48" s="3" t="s">
        <v>1</v>
      </c>
      <c r="D48" s="3" t="s">
        <v>50</v>
      </c>
      <c r="E48" s="3" t="s">
        <v>63</v>
      </c>
      <c r="F48" s="3" t="s">
        <v>64</v>
      </c>
      <c r="G48" s="3">
        <v>2.25</v>
      </c>
      <c r="H48" s="3" t="s">
        <v>66</v>
      </c>
      <c r="I48" s="3" t="s">
        <v>53</v>
      </c>
      <c r="J48" s="3" t="s">
        <v>54</v>
      </c>
      <c r="K48" s="3" t="s">
        <v>55</v>
      </c>
      <c r="N48" s="3" t="s">
        <v>56</v>
      </c>
      <c r="O48" s="3" t="s">
        <v>57</v>
      </c>
      <c r="P48" s="3" t="s">
        <v>58</v>
      </c>
      <c r="Q48" s="3" t="s">
        <v>67</v>
      </c>
    </row>
    <row r="49" spans="1:17" x14ac:dyDescent="0.3">
      <c r="A49" s="23" t="s">
        <v>68</v>
      </c>
      <c r="B49" s="3" t="s">
        <v>69</v>
      </c>
      <c r="C49" s="3" t="s">
        <v>1</v>
      </c>
      <c r="D49" s="3" t="s">
        <v>50</v>
      </c>
      <c r="E49" s="3" t="s">
        <v>63</v>
      </c>
      <c r="F49" s="3" t="s">
        <v>64</v>
      </c>
      <c r="G49" s="3">
        <v>0.6</v>
      </c>
      <c r="H49" s="3" t="s">
        <v>70</v>
      </c>
      <c r="I49" s="3" t="s">
        <v>53</v>
      </c>
      <c r="J49" s="3" t="s">
        <v>54</v>
      </c>
      <c r="K49" s="3" t="s">
        <v>55</v>
      </c>
      <c r="N49" s="3" t="s">
        <v>56</v>
      </c>
      <c r="O49" s="3" t="s">
        <v>57</v>
      </c>
      <c r="P49" s="3" t="s">
        <v>58</v>
      </c>
      <c r="Q49" s="3">
        <v>1961</v>
      </c>
    </row>
    <row r="50" spans="1:17" x14ac:dyDescent="0.3">
      <c r="A50" s="23" t="s">
        <v>71</v>
      </c>
      <c r="B50" s="3" t="s">
        <v>72</v>
      </c>
      <c r="C50" s="3" t="s">
        <v>1</v>
      </c>
      <c r="D50" s="3" t="s">
        <v>50</v>
      </c>
      <c r="E50" s="3" t="s">
        <v>63</v>
      </c>
      <c r="F50" s="3" t="s">
        <v>64</v>
      </c>
      <c r="G50" s="3">
        <v>0.75</v>
      </c>
      <c r="H50" s="3" t="s">
        <v>73</v>
      </c>
      <c r="I50" s="3" t="s">
        <v>53</v>
      </c>
      <c r="J50" s="3" t="s">
        <v>54</v>
      </c>
      <c r="K50" s="3" t="s">
        <v>55</v>
      </c>
      <c r="N50" s="3" t="s">
        <v>56</v>
      </c>
      <c r="O50" s="3" t="s">
        <v>57</v>
      </c>
      <c r="P50" s="3" t="s">
        <v>58</v>
      </c>
      <c r="Q50" s="3" t="s">
        <v>74</v>
      </c>
    </row>
    <row r="51" spans="1:17" x14ac:dyDescent="0.3">
      <c r="A51" s="23" t="s">
        <v>75</v>
      </c>
      <c r="C51" s="3" t="s">
        <v>1</v>
      </c>
      <c r="D51" s="3" t="s">
        <v>50</v>
      </c>
      <c r="E51" s="3" t="s">
        <v>51</v>
      </c>
      <c r="F51" s="3" t="s">
        <v>76</v>
      </c>
      <c r="G51" s="3">
        <v>522</v>
      </c>
      <c r="H51" s="3" t="s">
        <v>77</v>
      </c>
      <c r="I51" s="3" t="s">
        <v>53</v>
      </c>
      <c r="J51" s="3" t="s">
        <v>54</v>
      </c>
      <c r="K51" s="3" t="s">
        <v>55</v>
      </c>
      <c r="N51" s="3" t="s">
        <v>56</v>
      </c>
      <c r="O51" s="3" t="s">
        <v>57</v>
      </c>
      <c r="P51" s="3" t="s">
        <v>58</v>
      </c>
      <c r="Q51" s="3">
        <v>1936</v>
      </c>
    </row>
    <row r="52" spans="1:17" x14ac:dyDescent="0.3">
      <c r="A52" s="23" t="s">
        <v>78</v>
      </c>
      <c r="B52" s="3" t="s">
        <v>79</v>
      </c>
      <c r="C52" s="3" t="s">
        <v>1</v>
      </c>
      <c r="D52" s="3" t="s">
        <v>50</v>
      </c>
      <c r="E52" s="3" t="s">
        <v>51</v>
      </c>
      <c r="F52" s="3" t="s">
        <v>76</v>
      </c>
      <c r="G52" s="3">
        <v>522</v>
      </c>
      <c r="H52" s="3" t="s">
        <v>80</v>
      </c>
      <c r="I52" s="3" t="s">
        <v>53</v>
      </c>
      <c r="J52" s="3" t="s">
        <v>54</v>
      </c>
      <c r="K52" s="3" t="s">
        <v>55</v>
      </c>
      <c r="N52" s="3" t="s">
        <v>56</v>
      </c>
      <c r="O52" s="3" t="s">
        <v>57</v>
      </c>
      <c r="P52" s="3" t="s">
        <v>58</v>
      </c>
      <c r="Q52" s="3">
        <v>1994</v>
      </c>
    </row>
    <row r="53" spans="1:17" x14ac:dyDescent="0.3">
      <c r="A53" s="23" t="s">
        <v>81</v>
      </c>
      <c r="C53" s="3" t="s">
        <v>1</v>
      </c>
      <c r="D53" s="3" t="s">
        <v>50</v>
      </c>
      <c r="E53" s="3" t="s">
        <v>51</v>
      </c>
      <c r="F53" s="3" t="s">
        <v>3</v>
      </c>
      <c r="G53" s="3">
        <v>522</v>
      </c>
      <c r="I53" s="3" t="s">
        <v>53</v>
      </c>
      <c r="J53" s="3" t="s">
        <v>82</v>
      </c>
    </row>
    <row r="54" spans="1:17" x14ac:dyDescent="0.3">
      <c r="A54" s="23" t="s">
        <v>83</v>
      </c>
      <c r="B54" s="3" t="s">
        <v>84</v>
      </c>
      <c r="C54" s="3" t="s">
        <v>1</v>
      </c>
      <c r="D54" s="3" t="s">
        <v>50</v>
      </c>
      <c r="E54" s="3" t="s">
        <v>63</v>
      </c>
      <c r="F54" s="3" t="s">
        <v>64</v>
      </c>
      <c r="G54" s="3">
        <v>0.6</v>
      </c>
      <c r="I54" s="3" t="s">
        <v>53</v>
      </c>
      <c r="Q54" s="3" t="s">
        <v>85</v>
      </c>
    </row>
    <row r="55" spans="1:17" x14ac:dyDescent="0.3">
      <c r="A55" s="23" t="s">
        <v>86</v>
      </c>
      <c r="B55" s="3" t="s">
        <v>87</v>
      </c>
      <c r="C55" s="3" t="s">
        <v>1</v>
      </c>
      <c r="D55" s="3" t="s">
        <v>50</v>
      </c>
      <c r="E55" s="3" t="s">
        <v>63</v>
      </c>
      <c r="F55" s="3" t="s">
        <v>64</v>
      </c>
      <c r="G55" s="3">
        <v>6.6</v>
      </c>
      <c r="I55" s="3" t="s">
        <v>53</v>
      </c>
      <c r="J55" s="3" t="s">
        <v>88</v>
      </c>
      <c r="K55" s="3" t="s">
        <v>89</v>
      </c>
      <c r="N55" s="3" t="s">
        <v>90</v>
      </c>
      <c r="O55" s="3" t="s">
        <v>91</v>
      </c>
      <c r="P55" s="3" t="s">
        <v>92</v>
      </c>
      <c r="Q55" s="3">
        <v>2007</v>
      </c>
    </row>
    <row r="56" spans="1:17" x14ac:dyDescent="0.3">
      <c r="A56" s="23" t="s">
        <v>93</v>
      </c>
      <c r="B56" s="3" t="s">
        <v>94</v>
      </c>
      <c r="C56" s="3" t="s">
        <v>1</v>
      </c>
      <c r="D56" s="3" t="s">
        <v>50</v>
      </c>
      <c r="E56" s="3" t="s">
        <v>63</v>
      </c>
      <c r="F56" s="3" t="s">
        <v>64</v>
      </c>
      <c r="G56" s="3">
        <v>0.6</v>
      </c>
      <c r="I56" s="3" t="s">
        <v>53</v>
      </c>
      <c r="J56" s="3" t="s">
        <v>95</v>
      </c>
      <c r="K56" s="3" t="s">
        <v>96</v>
      </c>
      <c r="N56" s="3" t="s">
        <v>97</v>
      </c>
      <c r="O56" s="3" t="s">
        <v>98</v>
      </c>
      <c r="P56" s="3" t="s">
        <v>99</v>
      </c>
      <c r="Q56" s="3">
        <v>2007</v>
      </c>
    </row>
    <row r="57" spans="1:17" x14ac:dyDescent="0.3">
      <c r="A57" s="23" t="s">
        <v>100</v>
      </c>
      <c r="B57" s="3" t="s">
        <v>101</v>
      </c>
      <c r="C57" s="3" t="s">
        <v>1</v>
      </c>
      <c r="D57" s="3" t="s">
        <v>50</v>
      </c>
      <c r="E57" s="3" t="s">
        <v>51</v>
      </c>
      <c r="F57" s="3" t="s">
        <v>76</v>
      </c>
      <c r="G57" s="3">
        <v>125</v>
      </c>
      <c r="I57" s="3" t="s">
        <v>53</v>
      </c>
      <c r="J57" s="3" t="s">
        <v>102</v>
      </c>
      <c r="K57" s="3" t="s">
        <v>103</v>
      </c>
      <c r="L57" s="3" t="s">
        <v>104</v>
      </c>
      <c r="N57" s="3" t="s">
        <v>105</v>
      </c>
      <c r="O57" s="3" t="s">
        <v>106</v>
      </c>
      <c r="Q57" s="3">
        <v>2007</v>
      </c>
    </row>
    <row r="58" spans="1:17" x14ac:dyDescent="0.3">
      <c r="A58" s="23" t="s">
        <v>107</v>
      </c>
      <c r="B58" s="3" t="s">
        <v>101</v>
      </c>
      <c r="C58" s="3" t="s">
        <v>1</v>
      </c>
      <c r="D58" s="3" t="s">
        <v>50</v>
      </c>
      <c r="E58" s="3" t="s">
        <v>51</v>
      </c>
      <c r="F58" s="3" t="s">
        <v>76</v>
      </c>
      <c r="G58" s="3">
        <v>125</v>
      </c>
      <c r="I58" s="3" t="s">
        <v>53</v>
      </c>
      <c r="J58" s="3" t="s">
        <v>102</v>
      </c>
      <c r="K58" s="3" t="s">
        <v>108</v>
      </c>
      <c r="L58" s="3" t="s">
        <v>104</v>
      </c>
      <c r="N58" s="3" t="s">
        <v>109</v>
      </c>
      <c r="O58" s="3" t="s">
        <v>110</v>
      </c>
      <c r="Q58" s="3">
        <v>2007</v>
      </c>
    </row>
    <row r="59" spans="1:17" x14ac:dyDescent="0.3">
      <c r="A59" s="23" t="s">
        <v>111</v>
      </c>
      <c r="B59" s="3" t="s">
        <v>101</v>
      </c>
      <c r="C59" s="3" t="s">
        <v>1</v>
      </c>
      <c r="D59" s="3" t="s">
        <v>50</v>
      </c>
      <c r="E59" s="3" t="s">
        <v>51</v>
      </c>
      <c r="F59" s="3" t="s">
        <v>76</v>
      </c>
      <c r="G59" s="3">
        <v>270</v>
      </c>
      <c r="I59" s="3" t="s">
        <v>53</v>
      </c>
      <c r="J59" s="3" t="s">
        <v>102</v>
      </c>
      <c r="K59" s="3" t="s">
        <v>112</v>
      </c>
      <c r="L59" s="3" t="s">
        <v>104</v>
      </c>
      <c r="N59" s="3" t="s">
        <v>113</v>
      </c>
      <c r="O59" s="3" t="s">
        <v>114</v>
      </c>
      <c r="Q59" s="3">
        <v>2007</v>
      </c>
    </row>
    <row r="60" spans="1:17" x14ac:dyDescent="0.3">
      <c r="A60" s="23" t="s">
        <v>115</v>
      </c>
      <c r="B60" s="3" t="s">
        <v>101</v>
      </c>
      <c r="C60" s="3" t="s">
        <v>1</v>
      </c>
      <c r="D60" s="3" t="s">
        <v>50</v>
      </c>
      <c r="E60" s="3" t="s">
        <v>51</v>
      </c>
      <c r="F60" s="3" t="s">
        <v>76</v>
      </c>
      <c r="G60" s="3">
        <v>270</v>
      </c>
      <c r="I60" s="3" t="s">
        <v>53</v>
      </c>
      <c r="J60" s="3" t="s">
        <v>102</v>
      </c>
      <c r="K60" s="3" t="s">
        <v>116</v>
      </c>
      <c r="L60" s="3" t="s">
        <v>104</v>
      </c>
      <c r="N60" s="3" t="s">
        <v>117</v>
      </c>
      <c r="O60" s="3" t="s">
        <v>118</v>
      </c>
      <c r="Q60" s="3">
        <v>2007</v>
      </c>
    </row>
    <row r="61" spans="1:17" x14ac:dyDescent="0.3">
      <c r="A61" s="23" t="s">
        <v>119</v>
      </c>
      <c r="B61" s="3" t="s">
        <v>101</v>
      </c>
      <c r="C61" s="3" t="s">
        <v>1</v>
      </c>
      <c r="D61" s="3" t="s">
        <v>50</v>
      </c>
      <c r="E61" s="3" t="s">
        <v>51</v>
      </c>
      <c r="F61" s="3" t="s">
        <v>76</v>
      </c>
      <c r="G61" s="3">
        <v>695</v>
      </c>
      <c r="I61" s="3" t="s">
        <v>53</v>
      </c>
      <c r="J61" s="3" t="s">
        <v>102</v>
      </c>
      <c r="K61" s="3" t="s">
        <v>120</v>
      </c>
      <c r="L61" s="3" t="s">
        <v>104</v>
      </c>
      <c r="N61" s="3" t="s">
        <v>121</v>
      </c>
      <c r="O61" s="3" t="s">
        <v>122</v>
      </c>
      <c r="Q61" s="3">
        <v>2007</v>
      </c>
    </row>
    <row r="62" spans="1:17" x14ac:dyDescent="0.3">
      <c r="A62" s="23" t="s">
        <v>123</v>
      </c>
      <c r="B62" s="3" t="s">
        <v>101</v>
      </c>
      <c r="C62" s="3" t="s">
        <v>1</v>
      </c>
      <c r="D62" s="3" t="s">
        <v>50</v>
      </c>
      <c r="E62" s="3" t="s">
        <v>51</v>
      </c>
      <c r="F62" s="3" t="s">
        <v>76</v>
      </c>
      <c r="G62" s="3" t="s">
        <v>124</v>
      </c>
      <c r="I62" s="3" t="s">
        <v>53</v>
      </c>
      <c r="J62" s="3" t="s">
        <v>95</v>
      </c>
      <c r="K62" s="3" t="s">
        <v>96</v>
      </c>
      <c r="N62" s="3" t="s">
        <v>97</v>
      </c>
      <c r="O62" s="3" t="s">
        <v>98</v>
      </c>
      <c r="P62" s="3" t="s">
        <v>99</v>
      </c>
      <c r="Q62" s="3">
        <v>2007</v>
      </c>
    </row>
    <row r="63" spans="1:17" x14ac:dyDescent="0.3">
      <c r="A63" s="23" t="s">
        <v>125</v>
      </c>
      <c r="B63" s="3" t="s">
        <v>125</v>
      </c>
      <c r="C63" s="3" t="s">
        <v>1</v>
      </c>
      <c r="D63" s="3" t="s">
        <v>50</v>
      </c>
      <c r="E63" s="3" t="s">
        <v>63</v>
      </c>
      <c r="F63" s="3" t="s">
        <v>64</v>
      </c>
      <c r="G63" s="3">
        <v>1</v>
      </c>
      <c r="I63" s="3" t="s">
        <v>53</v>
      </c>
      <c r="J63" s="3" t="s">
        <v>88</v>
      </c>
      <c r="K63" s="3" t="s">
        <v>89</v>
      </c>
      <c r="N63" s="3" t="s">
        <v>90</v>
      </c>
      <c r="O63" s="3" t="s">
        <v>91</v>
      </c>
      <c r="P63" s="3" t="s">
        <v>92</v>
      </c>
      <c r="Q63" s="3">
        <v>2007</v>
      </c>
    </row>
    <row r="64" spans="1:17" x14ac:dyDescent="0.3">
      <c r="A64" s="23" t="s">
        <v>126</v>
      </c>
      <c r="B64" s="3" t="s">
        <v>125</v>
      </c>
      <c r="C64" s="3" t="s">
        <v>1</v>
      </c>
      <c r="D64" s="3" t="s">
        <v>50</v>
      </c>
      <c r="E64" s="3" t="s">
        <v>51</v>
      </c>
      <c r="F64" s="3" t="s">
        <v>127</v>
      </c>
      <c r="G64" s="3">
        <v>250</v>
      </c>
      <c r="I64" s="3" t="s">
        <v>53</v>
      </c>
      <c r="J64" s="3" t="s">
        <v>95</v>
      </c>
      <c r="K64" s="3" t="s">
        <v>96</v>
      </c>
      <c r="N64" s="3" t="s">
        <v>97</v>
      </c>
      <c r="O64" s="3" t="s">
        <v>98</v>
      </c>
      <c r="P64" s="3" t="s">
        <v>99</v>
      </c>
      <c r="Q64" s="3">
        <v>2007</v>
      </c>
    </row>
    <row r="65" spans="1:17" x14ac:dyDescent="0.3">
      <c r="A65" s="23" t="s">
        <v>128</v>
      </c>
      <c r="B65" s="3" t="s">
        <v>125</v>
      </c>
      <c r="C65" s="3" t="s">
        <v>1</v>
      </c>
      <c r="D65" s="3" t="s">
        <v>50</v>
      </c>
      <c r="E65" s="3" t="s">
        <v>63</v>
      </c>
      <c r="F65" s="3" t="s">
        <v>129</v>
      </c>
      <c r="G65" s="3">
        <v>570</v>
      </c>
      <c r="I65" s="3" t="s">
        <v>53</v>
      </c>
      <c r="J65" s="3" t="s">
        <v>130</v>
      </c>
      <c r="Q65" s="3">
        <v>2002</v>
      </c>
    </row>
    <row r="66" spans="1:17" x14ac:dyDescent="0.3">
      <c r="A66" s="23" t="s">
        <v>131</v>
      </c>
      <c r="B66" s="3" t="s">
        <v>132</v>
      </c>
      <c r="C66" s="3" t="s">
        <v>1</v>
      </c>
      <c r="D66" s="3" t="s">
        <v>50</v>
      </c>
      <c r="E66" s="3" t="s">
        <v>51</v>
      </c>
      <c r="F66" s="3" t="s">
        <v>76</v>
      </c>
      <c r="G66" s="3">
        <v>250</v>
      </c>
      <c r="I66" s="3" t="s">
        <v>53</v>
      </c>
      <c r="J66" s="3" t="s">
        <v>130</v>
      </c>
      <c r="Q66" s="3">
        <v>1959</v>
      </c>
    </row>
    <row r="67" spans="1:17" x14ac:dyDescent="0.3">
      <c r="A67" s="23" t="s">
        <v>133</v>
      </c>
      <c r="B67" s="3" t="s">
        <v>133</v>
      </c>
      <c r="C67" s="3" t="s">
        <v>1</v>
      </c>
      <c r="D67" s="3" t="s">
        <v>50</v>
      </c>
      <c r="E67" s="3" t="s">
        <v>63</v>
      </c>
      <c r="F67" s="3" t="s">
        <v>64</v>
      </c>
      <c r="G67" s="3">
        <v>2</v>
      </c>
      <c r="I67" s="3" t="s">
        <v>53</v>
      </c>
      <c r="J67" s="3" t="s">
        <v>130</v>
      </c>
      <c r="Q67" s="3">
        <v>1959</v>
      </c>
    </row>
    <row r="68" spans="1:17" x14ac:dyDescent="0.3">
      <c r="A68" s="23" t="s">
        <v>134</v>
      </c>
      <c r="B68" s="3" t="s">
        <v>135</v>
      </c>
      <c r="C68" s="3" t="s">
        <v>1</v>
      </c>
      <c r="D68" s="3" t="s">
        <v>50</v>
      </c>
      <c r="E68" s="3" t="s">
        <v>63</v>
      </c>
      <c r="F68" s="3" t="s">
        <v>64</v>
      </c>
      <c r="G68" s="3">
        <v>1.35</v>
      </c>
      <c r="I68" s="3" t="s">
        <v>53</v>
      </c>
      <c r="J68" s="3" t="s">
        <v>130</v>
      </c>
      <c r="Q68" s="3">
        <v>1959</v>
      </c>
    </row>
    <row r="69" spans="1:17" x14ac:dyDescent="0.3">
      <c r="A69" s="23" t="s">
        <v>136</v>
      </c>
      <c r="B69" s="3" t="s">
        <v>136</v>
      </c>
      <c r="C69" s="3" t="s">
        <v>1</v>
      </c>
      <c r="D69" s="3" t="s">
        <v>50</v>
      </c>
      <c r="E69" s="3" t="s">
        <v>63</v>
      </c>
      <c r="F69" s="3" t="s">
        <v>64</v>
      </c>
      <c r="G69" s="3">
        <v>1.5</v>
      </c>
      <c r="I69" s="3" t="s">
        <v>53</v>
      </c>
      <c r="J69" s="3" t="s">
        <v>130</v>
      </c>
      <c r="Q69" s="3">
        <v>1959</v>
      </c>
    </row>
    <row r="70" spans="1:17" x14ac:dyDescent="0.3">
      <c r="A70" s="23" t="s">
        <v>137</v>
      </c>
      <c r="B70" s="3" t="s">
        <v>138</v>
      </c>
      <c r="C70" s="3" t="s">
        <v>1</v>
      </c>
      <c r="D70" s="3" t="s">
        <v>50</v>
      </c>
      <c r="E70" s="3" t="s">
        <v>63</v>
      </c>
      <c r="F70" s="3" t="s">
        <v>64</v>
      </c>
      <c r="G70" s="3">
        <v>1.2</v>
      </c>
      <c r="I70" s="3" t="s">
        <v>53</v>
      </c>
      <c r="J70" s="3" t="s">
        <v>139</v>
      </c>
    </row>
    <row r="71" spans="1:17" x14ac:dyDescent="0.3">
      <c r="A71" s="23" t="s">
        <v>140</v>
      </c>
      <c r="B71" s="3" t="s">
        <v>87</v>
      </c>
      <c r="C71" s="3" t="s">
        <v>1</v>
      </c>
      <c r="D71" s="3" t="s">
        <v>50</v>
      </c>
      <c r="E71" s="3" t="s">
        <v>63</v>
      </c>
      <c r="F71" s="3" t="s">
        <v>64</v>
      </c>
      <c r="G71" s="3">
        <v>0.8</v>
      </c>
      <c r="I71" s="3" t="s">
        <v>53</v>
      </c>
      <c r="J71" s="3" t="s">
        <v>95</v>
      </c>
      <c r="K71" s="3" t="s">
        <v>96</v>
      </c>
      <c r="N71" s="3" t="s">
        <v>97</v>
      </c>
      <c r="O71" s="3" t="s">
        <v>98</v>
      </c>
      <c r="P71" s="3" t="s">
        <v>99</v>
      </c>
      <c r="Q71" s="3">
        <v>2007</v>
      </c>
    </row>
    <row r="72" spans="1:17" x14ac:dyDescent="0.3">
      <c r="A72" s="23" t="s">
        <v>141</v>
      </c>
      <c r="B72" s="3" t="s">
        <v>142</v>
      </c>
      <c r="C72" s="3" t="s">
        <v>1</v>
      </c>
      <c r="D72" s="3" t="s">
        <v>50</v>
      </c>
      <c r="E72" s="3" t="s">
        <v>63</v>
      </c>
      <c r="F72" s="3" t="s">
        <v>64</v>
      </c>
      <c r="G72" s="3">
        <v>3.2</v>
      </c>
      <c r="I72" s="3" t="s">
        <v>53</v>
      </c>
      <c r="J72" s="3" t="s">
        <v>130</v>
      </c>
      <c r="Q72" s="3">
        <v>1990</v>
      </c>
    </row>
    <row r="73" spans="1:17" x14ac:dyDescent="0.3">
      <c r="A73" s="23" t="s">
        <v>143</v>
      </c>
      <c r="B73" s="3" t="s">
        <v>144</v>
      </c>
      <c r="C73" s="3" t="s">
        <v>1</v>
      </c>
      <c r="D73" s="3" t="s">
        <v>50</v>
      </c>
      <c r="E73" s="3" t="s">
        <v>63</v>
      </c>
      <c r="F73" s="3" t="s">
        <v>64</v>
      </c>
      <c r="G73" s="3">
        <v>0.3</v>
      </c>
      <c r="I73" s="3" t="s">
        <v>53</v>
      </c>
      <c r="J73" s="3" t="s">
        <v>130</v>
      </c>
      <c r="Q73" s="3">
        <v>1990</v>
      </c>
    </row>
    <row r="74" spans="1:17" x14ac:dyDescent="0.3">
      <c r="A74" s="23" t="s">
        <v>145</v>
      </c>
      <c r="B74" s="3" t="s">
        <v>145</v>
      </c>
      <c r="C74" s="3" t="s">
        <v>1</v>
      </c>
      <c r="D74" s="3" t="s">
        <v>50</v>
      </c>
      <c r="E74" s="3" t="s">
        <v>63</v>
      </c>
      <c r="F74" s="3" t="s">
        <v>64</v>
      </c>
      <c r="G74" s="3">
        <v>1.35</v>
      </c>
      <c r="I74" s="3" t="s">
        <v>53</v>
      </c>
      <c r="J74" s="3" t="s">
        <v>139</v>
      </c>
    </row>
    <row r="75" spans="1:17" x14ac:dyDescent="0.3">
      <c r="A75" s="23" t="s">
        <v>146</v>
      </c>
      <c r="B75" s="3" t="s">
        <v>147</v>
      </c>
      <c r="C75" s="3" t="s">
        <v>1</v>
      </c>
      <c r="D75" s="3" t="s">
        <v>50</v>
      </c>
      <c r="E75" s="3" t="s">
        <v>63</v>
      </c>
      <c r="F75" s="3" t="s">
        <v>64</v>
      </c>
      <c r="G75" s="3">
        <v>2.4</v>
      </c>
      <c r="I75" s="3" t="s">
        <v>53</v>
      </c>
      <c r="J75" s="3" t="s">
        <v>95</v>
      </c>
      <c r="K75" s="3" t="s">
        <v>96</v>
      </c>
      <c r="N75" s="3" t="s">
        <v>97</v>
      </c>
      <c r="O75" s="3" t="s">
        <v>98</v>
      </c>
      <c r="P75" s="3" t="s">
        <v>99</v>
      </c>
      <c r="Q75" s="3">
        <v>2007</v>
      </c>
    </row>
    <row r="76" spans="1:17" x14ac:dyDescent="0.3">
      <c r="A76" s="23" t="s">
        <v>148</v>
      </c>
      <c r="B76" s="3" t="s">
        <v>149</v>
      </c>
      <c r="C76" s="3" t="s">
        <v>1</v>
      </c>
      <c r="D76" s="3" t="s">
        <v>50</v>
      </c>
      <c r="E76" s="3" t="s">
        <v>150</v>
      </c>
      <c r="F76" s="3" t="s">
        <v>151</v>
      </c>
      <c r="G76" s="3">
        <v>456</v>
      </c>
      <c r="I76" s="3" t="s">
        <v>53</v>
      </c>
      <c r="J76" s="3" t="s">
        <v>95</v>
      </c>
      <c r="K76" s="3" t="s">
        <v>96</v>
      </c>
      <c r="N76" s="3" t="s">
        <v>97</v>
      </c>
      <c r="O76" s="3" t="s">
        <v>98</v>
      </c>
      <c r="P76" s="3" t="s">
        <v>99</v>
      </c>
      <c r="Q76" s="3">
        <v>2007</v>
      </c>
    </row>
    <row r="77" spans="1:17" x14ac:dyDescent="0.3">
      <c r="A77" s="23" t="s">
        <v>152</v>
      </c>
      <c r="B77" s="3" t="s">
        <v>1</v>
      </c>
      <c r="C77" s="3" t="s">
        <v>1</v>
      </c>
      <c r="D77" s="3" t="s">
        <v>50</v>
      </c>
      <c r="E77" s="3" t="s">
        <v>51</v>
      </c>
      <c r="F77" s="3" t="s">
        <v>3</v>
      </c>
      <c r="I77" s="3" t="s">
        <v>53</v>
      </c>
      <c r="J77" s="3" t="s">
        <v>95</v>
      </c>
      <c r="K77" s="3" t="s">
        <v>96</v>
      </c>
      <c r="N77" s="3" t="s">
        <v>97</v>
      </c>
      <c r="O77" s="3" t="s">
        <v>98</v>
      </c>
      <c r="P77" s="3" t="s">
        <v>99</v>
      </c>
      <c r="Q77" s="3">
        <v>2007</v>
      </c>
    </row>
    <row r="78" spans="1:17" x14ac:dyDescent="0.3">
      <c r="A78" s="23" t="s">
        <v>153</v>
      </c>
      <c r="B78" s="3" t="s">
        <v>153</v>
      </c>
      <c r="C78" s="3" t="s">
        <v>1</v>
      </c>
      <c r="D78" s="3" t="s">
        <v>50</v>
      </c>
      <c r="E78" s="3" t="s">
        <v>63</v>
      </c>
      <c r="F78" s="3" t="s">
        <v>64</v>
      </c>
      <c r="G78" s="3">
        <v>1.35</v>
      </c>
      <c r="I78" s="3" t="s">
        <v>53</v>
      </c>
      <c r="J78" s="3" t="s">
        <v>88</v>
      </c>
      <c r="K78" s="3" t="s">
        <v>89</v>
      </c>
      <c r="N78" s="3" t="s">
        <v>90</v>
      </c>
      <c r="O78" s="3" t="s">
        <v>91</v>
      </c>
      <c r="P78" s="3" t="s">
        <v>92</v>
      </c>
      <c r="Q78" s="3">
        <v>2007</v>
      </c>
    </row>
    <row r="79" spans="1:17" x14ac:dyDescent="0.3">
      <c r="A79" s="23" t="s">
        <v>154</v>
      </c>
      <c r="B79" s="3" t="s">
        <v>155</v>
      </c>
      <c r="C79" s="3" t="s">
        <v>1</v>
      </c>
      <c r="D79" s="3" t="s">
        <v>50</v>
      </c>
      <c r="E79" s="3" t="s">
        <v>63</v>
      </c>
      <c r="F79" s="3" t="s">
        <v>64</v>
      </c>
      <c r="G79" s="3">
        <v>6.5</v>
      </c>
      <c r="I79" s="3" t="s">
        <v>53</v>
      </c>
      <c r="J79" s="3" t="s">
        <v>88</v>
      </c>
      <c r="K79" s="3" t="s">
        <v>89</v>
      </c>
      <c r="N79" s="3" t="s">
        <v>90</v>
      </c>
      <c r="O79" s="3" t="s">
        <v>91</v>
      </c>
      <c r="P79" s="3" t="s">
        <v>92</v>
      </c>
      <c r="Q79" s="3">
        <v>2007</v>
      </c>
    </row>
    <row r="80" spans="1:17" x14ac:dyDescent="0.3">
      <c r="A80" s="23" t="s">
        <v>156</v>
      </c>
      <c r="B80" s="3" t="s">
        <v>157</v>
      </c>
      <c r="C80" s="3" t="s">
        <v>1</v>
      </c>
      <c r="D80" s="3" t="s">
        <v>50</v>
      </c>
      <c r="E80" s="3" t="s">
        <v>63</v>
      </c>
      <c r="F80" s="3" t="s">
        <v>64</v>
      </c>
      <c r="G80" s="3">
        <v>0.6</v>
      </c>
      <c r="I80" s="3" t="s">
        <v>53</v>
      </c>
      <c r="J80" s="3" t="s">
        <v>88</v>
      </c>
      <c r="K80" s="3" t="s">
        <v>89</v>
      </c>
      <c r="N80" s="3" t="s">
        <v>90</v>
      </c>
      <c r="O80" s="3" t="s">
        <v>91</v>
      </c>
      <c r="P80" s="3" t="s">
        <v>92</v>
      </c>
      <c r="Q80" s="3">
        <v>2007</v>
      </c>
    </row>
    <row r="81" spans="1:17" x14ac:dyDescent="0.3">
      <c r="A81" s="23" t="s">
        <v>158</v>
      </c>
      <c r="B81" s="3" t="s">
        <v>159</v>
      </c>
      <c r="C81" s="3" t="s">
        <v>1</v>
      </c>
      <c r="D81" s="3" t="s">
        <v>50</v>
      </c>
      <c r="E81" s="3" t="s">
        <v>63</v>
      </c>
      <c r="F81" s="3" t="s">
        <v>64</v>
      </c>
      <c r="G81" s="3">
        <v>2.64</v>
      </c>
      <c r="I81" s="3" t="s">
        <v>53</v>
      </c>
      <c r="J81" s="3" t="s">
        <v>88</v>
      </c>
      <c r="K81" s="3" t="s">
        <v>89</v>
      </c>
      <c r="N81" s="3" t="s">
        <v>90</v>
      </c>
      <c r="O81" s="3" t="s">
        <v>91</v>
      </c>
      <c r="P81" s="3" t="s">
        <v>92</v>
      </c>
      <c r="Q81" s="3">
        <v>2007</v>
      </c>
    </row>
    <row r="82" spans="1:17" x14ac:dyDescent="0.3">
      <c r="A82" s="23" t="s">
        <v>160</v>
      </c>
      <c r="B82" s="3" t="s">
        <v>161</v>
      </c>
      <c r="C82" s="3" t="s">
        <v>1</v>
      </c>
      <c r="D82" s="3" t="s">
        <v>50</v>
      </c>
      <c r="E82" s="3" t="s">
        <v>51</v>
      </c>
      <c r="F82" s="3" t="s">
        <v>162</v>
      </c>
      <c r="G82" s="3">
        <v>864</v>
      </c>
      <c r="I82" s="3" t="s">
        <v>53</v>
      </c>
      <c r="J82" s="3" t="s">
        <v>95</v>
      </c>
      <c r="K82" s="3" t="s">
        <v>96</v>
      </c>
      <c r="N82" s="3" t="s">
        <v>97</v>
      </c>
      <c r="O82" s="3" t="s">
        <v>98</v>
      </c>
      <c r="P82" s="3" t="s">
        <v>99</v>
      </c>
      <c r="Q82" s="3">
        <v>2007</v>
      </c>
    </row>
    <row r="83" spans="1:17" x14ac:dyDescent="0.3">
      <c r="A83" s="23" t="s">
        <v>163</v>
      </c>
      <c r="B83" s="3" t="s">
        <v>163</v>
      </c>
      <c r="C83" s="3" t="s">
        <v>1</v>
      </c>
      <c r="D83" s="3" t="s">
        <v>50</v>
      </c>
      <c r="E83" s="3" t="s">
        <v>63</v>
      </c>
      <c r="F83" s="3" t="s">
        <v>64</v>
      </c>
      <c r="G83" s="3">
        <v>0.6</v>
      </c>
      <c r="I83" s="3" t="s">
        <v>53</v>
      </c>
      <c r="J83" s="3" t="s">
        <v>88</v>
      </c>
      <c r="K83" s="3" t="s">
        <v>89</v>
      </c>
      <c r="N83" s="3" t="s">
        <v>90</v>
      </c>
      <c r="O83" s="3" t="s">
        <v>91</v>
      </c>
      <c r="P83" s="3" t="s">
        <v>92</v>
      </c>
      <c r="Q83" s="3">
        <v>2007</v>
      </c>
    </row>
    <row r="84" spans="1:17" x14ac:dyDescent="0.3">
      <c r="A84" s="23" t="s">
        <v>164</v>
      </c>
      <c r="B84" s="3" t="s">
        <v>164</v>
      </c>
      <c r="C84" s="3" t="s">
        <v>1</v>
      </c>
      <c r="D84" s="3" t="s">
        <v>50</v>
      </c>
      <c r="E84" s="3" t="s">
        <v>63</v>
      </c>
      <c r="F84" s="3" t="s">
        <v>64</v>
      </c>
      <c r="G84" s="3">
        <v>1.5</v>
      </c>
      <c r="I84" s="3" t="s">
        <v>53</v>
      </c>
      <c r="J84" s="3" t="s">
        <v>165</v>
      </c>
      <c r="Q84" s="3">
        <v>1959</v>
      </c>
    </row>
    <row r="85" spans="1:17" x14ac:dyDescent="0.3">
      <c r="A85" s="23" t="s">
        <v>166</v>
      </c>
      <c r="B85" s="3" t="s">
        <v>166</v>
      </c>
      <c r="C85" s="3" t="s">
        <v>1</v>
      </c>
      <c r="D85" s="3" t="s">
        <v>50</v>
      </c>
      <c r="E85" s="3" t="s">
        <v>63</v>
      </c>
      <c r="F85" s="3" t="s">
        <v>64</v>
      </c>
      <c r="G85" s="3">
        <v>1.65</v>
      </c>
      <c r="I85" s="3" t="s">
        <v>53</v>
      </c>
      <c r="J85" s="3" t="s">
        <v>167</v>
      </c>
      <c r="Q85" s="3">
        <v>1965</v>
      </c>
    </row>
    <row r="86" spans="1:17" x14ac:dyDescent="0.3">
      <c r="A86" s="23" t="s">
        <v>168</v>
      </c>
      <c r="B86" s="3" t="s">
        <v>168</v>
      </c>
      <c r="C86" s="3" t="s">
        <v>1</v>
      </c>
      <c r="D86" s="3" t="s">
        <v>50</v>
      </c>
      <c r="E86" s="3" t="s">
        <v>63</v>
      </c>
      <c r="F86" s="3" t="s">
        <v>64</v>
      </c>
      <c r="G86" s="3">
        <v>1.8</v>
      </c>
      <c r="I86" s="3" t="s">
        <v>53</v>
      </c>
      <c r="J86" s="3" t="s">
        <v>95</v>
      </c>
      <c r="K86" s="3" t="s">
        <v>96</v>
      </c>
      <c r="N86" s="3" t="s">
        <v>97</v>
      </c>
      <c r="O86" s="3" t="s">
        <v>98</v>
      </c>
      <c r="P86" s="3" t="s">
        <v>99</v>
      </c>
      <c r="Q86" s="3">
        <v>2007</v>
      </c>
    </row>
    <row r="87" spans="1:17" x14ac:dyDescent="0.3">
      <c r="A87" s="23" t="s">
        <v>169</v>
      </c>
      <c r="C87" s="3" t="s">
        <v>1</v>
      </c>
      <c r="D87" s="3" t="s">
        <v>50</v>
      </c>
      <c r="E87" s="3" t="s">
        <v>51</v>
      </c>
      <c r="F87" s="3" t="s">
        <v>3</v>
      </c>
      <c r="G87" s="3">
        <v>179</v>
      </c>
      <c r="I87" s="3" t="s">
        <v>53</v>
      </c>
      <c r="J87" s="3" t="s">
        <v>88</v>
      </c>
      <c r="K87" s="3" t="s">
        <v>89</v>
      </c>
      <c r="N87" s="3" t="s">
        <v>90</v>
      </c>
      <c r="O87" s="3" t="s">
        <v>91</v>
      </c>
      <c r="P87" s="3" t="s">
        <v>92</v>
      </c>
      <c r="Q87" s="3">
        <v>2007</v>
      </c>
    </row>
    <row r="88" spans="1:17" x14ac:dyDescent="0.3">
      <c r="A88" s="23" t="s">
        <v>170</v>
      </c>
      <c r="B88" s="3" t="s">
        <v>171</v>
      </c>
      <c r="C88" s="3" t="s">
        <v>1</v>
      </c>
      <c r="D88" s="3" t="s">
        <v>50</v>
      </c>
      <c r="E88" s="3" t="s">
        <v>63</v>
      </c>
      <c r="F88" s="3" t="s">
        <v>64</v>
      </c>
      <c r="G88" s="3">
        <v>0.6</v>
      </c>
      <c r="I88" s="3" t="s">
        <v>53</v>
      </c>
      <c r="J88" s="3" t="s">
        <v>95</v>
      </c>
      <c r="K88" s="3" t="s">
        <v>96</v>
      </c>
      <c r="N88" s="3" t="s">
        <v>97</v>
      </c>
      <c r="O88" s="3" t="s">
        <v>98</v>
      </c>
      <c r="P88" s="3" t="s">
        <v>99</v>
      </c>
      <c r="Q88" s="3">
        <v>2007</v>
      </c>
    </row>
    <row r="89" spans="1:17" x14ac:dyDescent="0.3">
      <c r="A89" s="23" t="s">
        <v>172</v>
      </c>
      <c r="C89" s="3" t="s">
        <v>1</v>
      </c>
      <c r="D89" s="3" t="s">
        <v>50</v>
      </c>
      <c r="E89" s="3" t="s">
        <v>51</v>
      </c>
      <c r="F89" s="3" t="s">
        <v>3</v>
      </c>
      <c r="G89" s="3">
        <v>55</v>
      </c>
      <c r="I89" s="3" t="s">
        <v>53</v>
      </c>
      <c r="J89" s="3" t="s">
        <v>88</v>
      </c>
      <c r="K89" s="3" t="s">
        <v>89</v>
      </c>
      <c r="N89" s="3" t="s">
        <v>90</v>
      </c>
      <c r="O89" s="3" t="s">
        <v>91</v>
      </c>
      <c r="P89" s="3" t="s">
        <v>92</v>
      </c>
      <c r="Q89" s="3">
        <v>2007</v>
      </c>
    </row>
    <row r="90" spans="1:17" x14ac:dyDescent="0.3">
      <c r="A90" s="23" t="s">
        <v>173</v>
      </c>
      <c r="B90" s="3" t="s">
        <v>174</v>
      </c>
      <c r="C90" s="3" t="s">
        <v>1</v>
      </c>
      <c r="D90" s="3" t="s">
        <v>50</v>
      </c>
      <c r="E90" s="3" t="s">
        <v>63</v>
      </c>
      <c r="F90" s="3" t="s">
        <v>64</v>
      </c>
      <c r="G90" s="3">
        <v>1.5</v>
      </c>
      <c r="I90" s="3" t="s">
        <v>53</v>
      </c>
      <c r="J90" s="3" t="s">
        <v>165</v>
      </c>
      <c r="Q90" s="3">
        <v>1974</v>
      </c>
    </row>
    <row r="91" spans="1:17" x14ac:dyDescent="0.3">
      <c r="A91" s="23" t="s">
        <v>175</v>
      </c>
      <c r="B91" s="3" t="s">
        <v>176</v>
      </c>
      <c r="C91" s="3" t="s">
        <v>1</v>
      </c>
      <c r="D91" s="3" t="s">
        <v>50</v>
      </c>
      <c r="E91" s="3" t="s">
        <v>51</v>
      </c>
      <c r="F91" s="3" t="s">
        <v>76</v>
      </c>
      <c r="G91" s="3">
        <v>89</v>
      </c>
      <c r="I91" s="3" t="s">
        <v>53</v>
      </c>
      <c r="J91" s="3" t="s">
        <v>95</v>
      </c>
      <c r="K91" s="3" t="s">
        <v>96</v>
      </c>
      <c r="N91" s="3" t="s">
        <v>97</v>
      </c>
      <c r="O91" s="3" t="s">
        <v>98</v>
      </c>
      <c r="P91" s="3" t="s">
        <v>99</v>
      </c>
      <c r="Q91" s="3">
        <v>2007</v>
      </c>
    </row>
    <row r="92" spans="1:17" x14ac:dyDescent="0.3">
      <c r="A92" s="23" t="s">
        <v>177</v>
      </c>
      <c r="C92" s="3" t="s">
        <v>1</v>
      </c>
      <c r="D92" s="3" t="s">
        <v>50</v>
      </c>
      <c r="E92" s="3" t="s">
        <v>51</v>
      </c>
      <c r="F92" s="3" t="s">
        <v>3</v>
      </c>
      <c r="G92" s="3">
        <v>77</v>
      </c>
      <c r="I92" s="3" t="s">
        <v>53</v>
      </c>
      <c r="J92" s="3" t="s">
        <v>95</v>
      </c>
      <c r="K92" s="3" t="s">
        <v>96</v>
      </c>
      <c r="N92" s="3" t="s">
        <v>97</v>
      </c>
      <c r="O92" s="3" t="s">
        <v>98</v>
      </c>
      <c r="P92" s="3" t="s">
        <v>99</v>
      </c>
      <c r="Q92" s="3">
        <v>2007</v>
      </c>
    </row>
    <row r="93" spans="1:17" x14ac:dyDescent="0.3">
      <c r="A93" s="23" t="s">
        <v>178</v>
      </c>
      <c r="C93" s="3" t="s">
        <v>1</v>
      </c>
      <c r="D93" s="3" t="s">
        <v>50</v>
      </c>
      <c r="E93" s="3" t="s">
        <v>51</v>
      </c>
      <c r="F93" s="3" t="s">
        <v>179</v>
      </c>
      <c r="G93" s="3">
        <v>60</v>
      </c>
      <c r="I93" s="3" t="s">
        <v>53</v>
      </c>
      <c r="J93" s="3" t="s">
        <v>95</v>
      </c>
      <c r="K93" s="3" t="s">
        <v>96</v>
      </c>
      <c r="N93" s="3" t="s">
        <v>97</v>
      </c>
      <c r="O93" s="3" t="s">
        <v>98</v>
      </c>
      <c r="P93" s="3" t="s">
        <v>99</v>
      </c>
      <c r="Q93" s="3">
        <v>2007</v>
      </c>
    </row>
    <row r="94" spans="1:17" x14ac:dyDescent="0.3">
      <c r="A94" s="23" t="s">
        <v>180</v>
      </c>
      <c r="B94" s="3" t="s">
        <v>181</v>
      </c>
      <c r="C94" s="3" t="s">
        <v>1</v>
      </c>
      <c r="D94" s="3" t="s">
        <v>50</v>
      </c>
      <c r="E94" s="3" t="s">
        <v>63</v>
      </c>
      <c r="F94" s="3" t="s">
        <v>182</v>
      </c>
      <c r="G94" s="3">
        <v>160</v>
      </c>
      <c r="I94" s="3" t="s">
        <v>53</v>
      </c>
      <c r="J94" s="3" t="s">
        <v>183</v>
      </c>
      <c r="Q94" s="3">
        <v>2002</v>
      </c>
    </row>
    <row r="95" spans="1:17" x14ac:dyDescent="0.3">
      <c r="A95" s="23" t="s">
        <v>184</v>
      </c>
      <c r="B95" s="3" t="s">
        <v>184</v>
      </c>
      <c r="C95" s="3" t="s">
        <v>1</v>
      </c>
      <c r="D95" s="3" t="s">
        <v>50</v>
      </c>
      <c r="E95" s="3" t="s">
        <v>63</v>
      </c>
      <c r="F95" s="3" t="s">
        <v>64</v>
      </c>
      <c r="G95" s="3">
        <v>1.125</v>
      </c>
      <c r="I95" s="3" t="s">
        <v>53</v>
      </c>
      <c r="J95" s="3" t="s">
        <v>95</v>
      </c>
      <c r="K95" s="3" t="s">
        <v>96</v>
      </c>
      <c r="N95" s="3" t="s">
        <v>97</v>
      </c>
      <c r="O95" s="3" t="s">
        <v>98</v>
      </c>
      <c r="P95" s="3" t="s">
        <v>99</v>
      </c>
      <c r="Q95" s="3">
        <v>2007</v>
      </c>
    </row>
    <row r="96" spans="1:17" x14ac:dyDescent="0.3">
      <c r="A96" s="23" t="s">
        <v>185</v>
      </c>
      <c r="B96" s="3" t="s">
        <v>186</v>
      </c>
      <c r="C96" s="3" t="s">
        <v>1</v>
      </c>
      <c r="D96" s="3" t="s">
        <v>50</v>
      </c>
      <c r="E96" s="3" t="s">
        <v>63</v>
      </c>
      <c r="F96" s="3" t="s">
        <v>64</v>
      </c>
      <c r="G96" s="3">
        <v>0.6</v>
      </c>
      <c r="I96" s="3" t="s">
        <v>53</v>
      </c>
      <c r="J96" s="3" t="s">
        <v>187</v>
      </c>
      <c r="Q96" s="3">
        <v>1962</v>
      </c>
    </row>
    <row r="97" spans="1:17" x14ac:dyDescent="0.3">
      <c r="A97" s="23" t="s">
        <v>188</v>
      </c>
      <c r="B97" s="3" t="s">
        <v>188</v>
      </c>
      <c r="C97" s="3" t="s">
        <v>1</v>
      </c>
      <c r="D97" s="3" t="s">
        <v>50</v>
      </c>
      <c r="E97" s="3" t="s">
        <v>63</v>
      </c>
      <c r="F97" s="3" t="s">
        <v>64</v>
      </c>
      <c r="G97" s="3">
        <v>0.9</v>
      </c>
      <c r="I97" s="3" t="s">
        <v>53</v>
      </c>
      <c r="J97" s="3" t="s">
        <v>95</v>
      </c>
      <c r="K97" s="3" t="s">
        <v>96</v>
      </c>
      <c r="N97" s="3" t="s">
        <v>97</v>
      </c>
      <c r="O97" s="3" t="s">
        <v>98</v>
      </c>
      <c r="P97" s="3" t="s">
        <v>99</v>
      </c>
      <c r="Q97" s="3">
        <v>2007</v>
      </c>
    </row>
    <row r="98" spans="1:17" x14ac:dyDescent="0.3">
      <c r="A98" s="23" t="s">
        <v>189</v>
      </c>
      <c r="B98" s="3" t="s">
        <v>190</v>
      </c>
      <c r="C98" s="3" t="s">
        <v>1</v>
      </c>
      <c r="D98" s="3" t="s">
        <v>50</v>
      </c>
      <c r="E98" s="3" t="s">
        <v>63</v>
      </c>
      <c r="F98" s="3" t="s">
        <v>64</v>
      </c>
      <c r="G98" s="3">
        <v>0.75</v>
      </c>
      <c r="I98" s="3" t="s">
        <v>53</v>
      </c>
      <c r="J98" s="3" t="s">
        <v>130</v>
      </c>
      <c r="Q98" s="3">
        <v>1993</v>
      </c>
    </row>
    <row r="99" spans="1:17" x14ac:dyDescent="0.3">
      <c r="A99" s="23" t="s">
        <v>191</v>
      </c>
      <c r="B99" s="3" t="s">
        <v>192</v>
      </c>
      <c r="C99" s="3" t="s">
        <v>1</v>
      </c>
      <c r="D99" s="3" t="s">
        <v>50</v>
      </c>
      <c r="E99" s="3" t="s">
        <v>63</v>
      </c>
      <c r="F99" s="3" t="s">
        <v>64</v>
      </c>
      <c r="G99" s="3">
        <v>21</v>
      </c>
      <c r="I99" s="3" t="s">
        <v>53</v>
      </c>
      <c r="J99" s="3" t="s">
        <v>95</v>
      </c>
      <c r="K99" s="3" t="s">
        <v>96</v>
      </c>
      <c r="N99" s="3" t="s">
        <v>97</v>
      </c>
      <c r="O99" s="3" t="s">
        <v>98</v>
      </c>
      <c r="P99" s="3" t="s">
        <v>99</v>
      </c>
      <c r="Q99" s="3">
        <v>2007</v>
      </c>
    </row>
    <row r="100" spans="1:17" x14ac:dyDescent="0.3">
      <c r="A100" s="23" t="s">
        <v>193</v>
      </c>
      <c r="B100" s="3" t="s">
        <v>147</v>
      </c>
      <c r="C100" s="3" t="s">
        <v>1</v>
      </c>
      <c r="D100" s="3" t="s">
        <v>50</v>
      </c>
      <c r="E100" s="3" t="s">
        <v>63</v>
      </c>
      <c r="F100" s="3" t="s">
        <v>64</v>
      </c>
      <c r="G100" s="3">
        <v>0.4</v>
      </c>
      <c r="I100" s="3" t="s">
        <v>53</v>
      </c>
      <c r="J100" s="3" t="s">
        <v>165</v>
      </c>
      <c r="Q100" s="3">
        <v>1982</v>
      </c>
    </row>
    <row r="101" spans="1:17" x14ac:dyDescent="0.3">
      <c r="A101" s="23" t="s">
        <v>194</v>
      </c>
      <c r="B101" s="3" t="s">
        <v>195</v>
      </c>
      <c r="C101" s="3" t="s">
        <v>1</v>
      </c>
      <c r="D101" s="3" t="s">
        <v>50</v>
      </c>
      <c r="E101" s="3" t="s">
        <v>63</v>
      </c>
      <c r="F101" s="3" t="s">
        <v>64</v>
      </c>
      <c r="G101" s="3">
        <v>0.5</v>
      </c>
      <c r="I101" s="3" t="s">
        <v>53</v>
      </c>
      <c r="J101" s="3" t="s">
        <v>130</v>
      </c>
      <c r="Q101" s="3">
        <v>1991</v>
      </c>
    </row>
    <row r="102" spans="1:17" x14ac:dyDescent="0.3">
      <c r="A102" s="23" t="s">
        <v>196</v>
      </c>
      <c r="B102" s="3" t="s">
        <v>79</v>
      </c>
      <c r="C102" s="3" t="s">
        <v>1</v>
      </c>
      <c r="D102" s="3" t="s">
        <v>50</v>
      </c>
      <c r="E102" s="3" t="s">
        <v>63</v>
      </c>
      <c r="F102" s="3" t="s">
        <v>64</v>
      </c>
      <c r="G102" s="3">
        <v>4</v>
      </c>
      <c r="I102" s="3" t="s">
        <v>53</v>
      </c>
      <c r="Q102" s="3">
        <v>1996</v>
      </c>
    </row>
    <row r="103" spans="1:17" x14ac:dyDescent="0.3">
      <c r="A103" s="23" t="s">
        <v>197</v>
      </c>
      <c r="C103" s="3" t="s">
        <v>1</v>
      </c>
      <c r="D103" s="3" t="s">
        <v>50</v>
      </c>
      <c r="E103" s="3" t="s">
        <v>51</v>
      </c>
      <c r="F103" s="3" t="s">
        <v>4</v>
      </c>
      <c r="G103" s="3">
        <v>740</v>
      </c>
      <c r="I103" s="3" t="s">
        <v>53</v>
      </c>
      <c r="J103" s="3" t="s">
        <v>95</v>
      </c>
      <c r="K103" s="3" t="s">
        <v>96</v>
      </c>
      <c r="N103" s="3" t="s">
        <v>97</v>
      </c>
      <c r="O103" s="3" t="s">
        <v>98</v>
      </c>
      <c r="P103" s="3" t="s">
        <v>99</v>
      </c>
      <c r="Q103" s="3">
        <v>2007</v>
      </c>
    </row>
    <row r="104" spans="1:17" x14ac:dyDescent="0.3">
      <c r="A104" s="23" t="s">
        <v>197</v>
      </c>
      <c r="B104" s="3" t="s">
        <v>198</v>
      </c>
      <c r="C104" s="3" t="s">
        <v>1</v>
      </c>
      <c r="D104" s="3" t="s">
        <v>50</v>
      </c>
      <c r="E104" s="3" t="s">
        <v>63</v>
      </c>
      <c r="F104" s="3" t="s">
        <v>64</v>
      </c>
      <c r="G104" s="3">
        <v>3.78</v>
      </c>
      <c r="I104" s="3" t="s">
        <v>53</v>
      </c>
      <c r="J104" s="3" t="s">
        <v>88</v>
      </c>
      <c r="K104" s="3" t="s">
        <v>89</v>
      </c>
      <c r="N104" s="3" t="s">
        <v>90</v>
      </c>
      <c r="O104" s="3" t="s">
        <v>91</v>
      </c>
      <c r="P104" s="3" t="s">
        <v>92</v>
      </c>
      <c r="Q104" s="3">
        <v>2007</v>
      </c>
    </row>
    <row r="105" spans="1:17" x14ac:dyDescent="0.3">
      <c r="A105" s="23" t="s">
        <v>199</v>
      </c>
      <c r="B105" s="3" t="s">
        <v>198</v>
      </c>
      <c r="C105" s="3" t="s">
        <v>1</v>
      </c>
      <c r="D105" s="3" t="s">
        <v>50</v>
      </c>
      <c r="E105" s="3" t="s">
        <v>63</v>
      </c>
      <c r="F105" s="3" t="s">
        <v>64</v>
      </c>
      <c r="G105" s="3">
        <v>1.2</v>
      </c>
      <c r="I105" s="3" t="s">
        <v>53</v>
      </c>
      <c r="J105" s="3" t="s">
        <v>95</v>
      </c>
      <c r="K105" s="3" t="s">
        <v>96</v>
      </c>
      <c r="N105" s="3" t="s">
        <v>97</v>
      </c>
      <c r="O105" s="3" t="s">
        <v>98</v>
      </c>
      <c r="P105" s="3" t="s">
        <v>99</v>
      </c>
      <c r="Q105" s="3">
        <v>2007</v>
      </c>
    </row>
    <row r="106" spans="1:17" x14ac:dyDescent="0.3">
      <c r="A106" s="23" t="s">
        <v>200</v>
      </c>
      <c r="B106" s="3" t="s">
        <v>201</v>
      </c>
      <c r="C106" s="3" t="s">
        <v>1</v>
      </c>
      <c r="D106" s="3" t="s">
        <v>50</v>
      </c>
      <c r="E106" s="3" t="s">
        <v>63</v>
      </c>
      <c r="F106" s="3" t="s">
        <v>64</v>
      </c>
      <c r="G106" s="3">
        <v>3</v>
      </c>
      <c r="I106" s="3" t="s">
        <v>53</v>
      </c>
      <c r="J106" s="3" t="s">
        <v>95</v>
      </c>
      <c r="K106" s="3" t="s">
        <v>96</v>
      </c>
      <c r="N106" s="3" t="s">
        <v>97</v>
      </c>
      <c r="O106" s="3" t="s">
        <v>98</v>
      </c>
      <c r="P106" s="3" t="s">
        <v>99</v>
      </c>
      <c r="Q106" s="3">
        <v>2007</v>
      </c>
    </row>
    <row r="107" spans="1:17" x14ac:dyDescent="0.3">
      <c r="A107" s="23" t="s">
        <v>202</v>
      </c>
      <c r="C107" s="3" t="s">
        <v>1</v>
      </c>
      <c r="D107" s="3" t="s">
        <v>50</v>
      </c>
      <c r="E107" s="3" t="s">
        <v>63</v>
      </c>
      <c r="F107" s="3" t="s">
        <v>203</v>
      </c>
      <c r="G107" s="3">
        <v>10</v>
      </c>
      <c r="I107" s="3" t="s">
        <v>53</v>
      </c>
      <c r="J107" s="3" t="s">
        <v>88</v>
      </c>
      <c r="K107" s="3" t="s">
        <v>89</v>
      </c>
      <c r="N107" s="3" t="s">
        <v>90</v>
      </c>
      <c r="O107" s="3" t="s">
        <v>91</v>
      </c>
      <c r="P107" s="3" t="s">
        <v>92</v>
      </c>
      <c r="Q107" s="3">
        <v>2007</v>
      </c>
    </row>
    <row r="108" spans="1:17" x14ac:dyDescent="0.3">
      <c r="A108" s="23" t="s">
        <v>204</v>
      </c>
      <c r="C108" s="3" t="s">
        <v>1</v>
      </c>
      <c r="D108" s="3" t="s">
        <v>50</v>
      </c>
      <c r="E108" s="3" t="s">
        <v>51</v>
      </c>
      <c r="F108" s="3" t="s">
        <v>23</v>
      </c>
      <c r="G108" s="3">
        <v>145</v>
      </c>
      <c r="I108" s="3" t="s">
        <v>53</v>
      </c>
      <c r="J108" s="3" t="s">
        <v>88</v>
      </c>
      <c r="K108" s="3" t="s">
        <v>89</v>
      </c>
      <c r="N108" s="3" t="s">
        <v>90</v>
      </c>
      <c r="O108" s="3" t="s">
        <v>91</v>
      </c>
      <c r="P108" s="3" t="s">
        <v>92</v>
      </c>
      <c r="Q108" s="3">
        <v>2007</v>
      </c>
    </row>
    <row r="109" spans="1:17" x14ac:dyDescent="0.3">
      <c r="A109" s="23" t="s">
        <v>205</v>
      </c>
      <c r="C109" s="3" t="s">
        <v>1</v>
      </c>
      <c r="D109" s="3" t="s">
        <v>50</v>
      </c>
      <c r="E109" s="3" t="s">
        <v>51</v>
      </c>
      <c r="F109" s="3" t="s">
        <v>23</v>
      </c>
      <c r="G109" s="3">
        <v>70</v>
      </c>
      <c r="I109" s="3" t="s">
        <v>53</v>
      </c>
      <c r="J109" s="3" t="s">
        <v>95</v>
      </c>
      <c r="K109" s="3" t="s">
        <v>96</v>
      </c>
      <c r="N109" s="3" t="s">
        <v>97</v>
      </c>
      <c r="O109" s="3" t="s">
        <v>98</v>
      </c>
      <c r="P109" s="3" t="s">
        <v>99</v>
      </c>
      <c r="Q109" s="3">
        <v>2007</v>
      </c>
    </row>
    <row r="110" spans="1:17" x14ac:dyDescent="0.3">
      <c r="A110" s="23" t="s">
        <v>206</v>
      </c>
      <c r="C110" s="3" t="s">
        <v>1</v>
      </c>
      <c r="D110" s="3" t="s">
        <v>50</v>
      </c>
      <c r="E110" s="3" t="s">
        <v>51</v>
      </c>
      <c r="F110" s="3" t="s">
        <v>76</v>
      </c>
      <c r="G110" s="3">
        <v>963</v>
      </c>
      <c r="I110" s="3" t="s">
        <v>53</v>
      </c>
      <c r="J110" s="3" t="s">
        <v>95</v>
      </c>
      <c r="K110" s="3" t="s">
        <v>96</v>
      </c>
      <c r="N110" s="3" t="s">
        <v>97</v>
      </c>
      <c r="O110" s="3" t="s">
        <v>98</v>
      </c>
      <c r="P110" s="3" t="s">
        <v>99</v>
      </c>
      <c r="Q110" s="3">
        <v>2007</v>
      </c>
    </row>
    <row r="111" spans="1:17" x14ac:dyDescent="0.3">
      <c r="A111" s="23" t="s">
        <v>207</v>
      </c>
      <c r="B111" s="3" t="s">
        <v>208</v>
      </c>
      <c r="C111" s="3" t="s">
        <v>1</v>
      </c>
      <c r="D111" s="3" t="s">
        <v>50</v>
      </c>
      <c r="E111" s="3" t="s">
        <v>63</v>
      </c>
      <c r="F111" s="3" t="s">
        <v>182</v>
      </c>
      <c r="G111" s="3">
        <v>40</v>
      </c>
      <c r="I111" s="3" t="s">
        <v>53</v>
      </c>
      <c r="J111" s="3" t="s">
        <v>209</v>
      </c>
      <c r="Q111" s="3">
        <v>2000</v>
      </c>
    </row>
    <row r="112" spans="1:17" x14ac:dyDescent="0.3">
      <c r="A112" s="23" t="s">
        <v>210</v>
      </c>
      <c r="B112" s="3" t="s">
        <v>211</v>
      </c>
      <c r="C112" s="3" t="s">
        <v>1</v>
      </c>
      <c r="D112" s="3" t="s">
        <v>50</v>
      </c>
      <c r="E112" s="3" t="s">
        <v>63</v>
      </c>
      <c r="F112" s="3" t="s">
        <v>64</v>
      </c>
      <c r="G112" s="3">
        <v>1.2</v>
      </c>
      <c r="I112" s="3" t="s">
        <v>53</v>
      </c>
      <c r="J112" s="3" t="s">
        <v>130</v>
      </c>
      <c r="K112" s="3" t="s">
        <v>96</v>
      </c>
      <c r="N112" s="3" t="s">
        <v>97</v>
      </c>
      <c r="O112" s="3" t="s">
        <v>98</v>
      </c>
      <c r="P112" s="3" t="s">
        <v>99</v>
      </c>
      <c r="Q112" s="3">
        <v>1972</v>
      </c>
    </row>
    <row r="113" spans="1:17" x14ac:dyDescent="0.3">
      <c r="A113" s="23" t="s">
        <v>212</v>
      </c>
      <c r="B113" s="3" t="s">
        <v>213</v>
      </c>
      <c r="C113" s="3" t="s">
        <v>1</v>
      </c>
      <c r="D113" s="3" t="s">
        <v>50</v>
      </c>
      <c r="E113" s="3" t="s">
        <v>51</v>
      </c>
      <c r="F113" s="3" t="s">
        <v>76</v>
      </c>
      <c r="G113" s="3">
        <v>834</v>
      </c>
      <c r="I113" s="3" t="s">
        <v>53</v>
      </c>
      <c r="J113" s="3" t="s">
        <v>95</v>
      </c>
      <c r="K113" s="3" t="s">
        <v>96</v>
      </c>
      <c r="N113" s="3" t="s">
        <v>97</v>
      </c>
      <c r="O113" s="3" t="s">
        <v>98</v>
      </c>
      <c r="P113" s="3" t="s">
        <v>99</v>
      </c>
      <c r="Q113" s="3">
        <v>2007</v>
      </c>
    </row>
    <row r="114" spans="1:17" x14ac:dyDescent="0.3">
      <c r="A114" s="23" t="s">
        <v>214</v>
      </c>
      <c r="B114" s="3" t="s">
        <v>215</v>
      </c>
      <c r="C114" s="3" t="s">
        <v>1</v>
      </c>
      <c r="D114" s="3" t="s">
        <v>50</v>
      </c>
      <c r="E114" s="3" t="s">
        <v>63</v>
      </c>
      <c r="F114" s="3" t="s">
        <v>64</v>
      </c>
      <c r="G114" s="3">
        <v>17.149999999999999</v>
      </c>
      <c r="I114" s="3" t="s">
        <v>53</v>
      </c>
      <c r="J114" s="3" t="s">
        <v>95</v>
      </c>
      <c r="K114" s="3" t="s">
        <v>96</v>
      </c>
      <c r="N114" s="3" t="s">
        <v>97</v>
      </c>
      <c r="O114" s="3" t="s">
        <v>98</v>
      </c>
      <c r="P114" s="3" t="s">
        <v>99</v>
      </c>
      <c r="Q114" s="3">
        <v>2007</v>
      </c>
    </row>
    <row r="115" spans="1:17" x14ac:dyDescent="0.3">
      <c r="A115" s="23" t="s">
        <v>216</v>
      </c>
      <c r="B115" s="3" t="s">
        <v>217</v>
      </c>
      <c r="C115" s="3" t="s">
        <v>1</v>
      </c>
      <c r="D115" s="3" t="s">
        <v>50</v>
      </c>
      <c r="E115" s="3" t="s">
        <v>63</v>
      </c>
      <c r="F115" s="3" t="s">
        <v>64</v>
      </c>
      <c r="G115" s="3">
        <v>0.6</v>
      </c>
      <c r="I115" s="3" t="s">
        <v>53</v>
      </c>
      <c r="J115" s="3" t="s">
        <v>95</v>
      </c>
      <c r="K115" s="3" t="s">
        <v>96</v>
      </c>
      <c r="N115" s="3" t="s">
        <v>97</v>
      </c>
      <c r="O115" s="3" t="s">
        <v>98</v>
      </c>
      <c r="P115" s="3" t="s">
        <v>99</v>
      </c>
      <c r="Q115" s="3">
        <v>2007</v>
      </c>
    </row>
    <row r="116" spans="1:17" x14ac:dyDescent="0.3">
      <c r="A116" s="23" t="s">
        <v>218</v>
      </c>
      <c r="B116" s="3" t="s">
        <v>218</v>
      </c>
      <c r="C116" s="3" t="s">
        <v>1</v>
      </c>
      <c r="D116" s="3" t="s">
        <v>50</v>
      </c>
      <c r="E116" s="3" t="s">
        <v>63</v>
      </c>
      <c r="F116" s="3" t="s">
        <v>64</v>
      </c>
      <c r="G116" s="3">
        <v>1</v>
      </c>
      <c r="I116" s="3" t="s">
        <v>53</v>
      </c>
      <c r="Q116" s="3" t="s">
        <v>219</v>
      </c>
    </row>
    <row r="117" spans="1:17" x14ac:dyDescent="0.3">
      <c r="A117" s="23" t="s">
        <v>220</v>
      </c>
      <c r="B117" s="3" t="s">
        <v>221</v>
      </c>
      <c r="C117" s="3" t="s">
        <v>1</v>
      </c>
      <c r="D117" s="3" t="s">
        <v>50</v>
      </c>
      <c r="E117" s="3" t="s">
        <v>150</v>
      </c>
      <c r="F117" s="3" t="s">
        <v>151</v>
      </c>
      <c r="G117" s="3">
        <v>37</v>
      </c>
      <c r="I117" s="3" t="s">
        <v>53</v>
      </c>
      <c r="Q117" s="3">
        <v>1960</v>
      </c>
    </row>
    <row r="118" spans="1:17" x14ac:dyDescent="0.3">
      <c r="A118" s="23" t="s">
        <v>222</v>
      </c>
      <c r="B118" s="3" t="s">
        <v>72</v>
      </c>
      <c r="C118" s="3" t="s">
        <v>1</v>
      </c>
      <c r="D118" s="3" t="s">
        <v>50</v>
      </c>
      <c r="E118" s="3" t="s">
        <v>63</v>
      </c>
      <c r="F118" s="3" t="s">
        <v>64</v>
      </c>
      <c r="G118" s="3">
        <v>0.75</v>
      </c>
      <c r="I118" s="3" t="s">
        <v>53</v>
      </c>
      <c r="Q118" s="3">
        <v>1975</v>
      </c>
    </row>
    <row r="119" spans="1:17" x14ac:dyDescent="0.3">
      <c r="A119" s="23" t="s">
        <v>223</v>
      </c>
      <c r="B119" s="3" t="s">
        <v>224</v>
      </c>
      <c r="C119" s="3" t="s">
        <v>1</v>
      </c>
      <c r="D119" s="3" t="s">
        <v>50</v>
      </c>
      <c r="E119" s="3" t="s">
        <v>51</v>
      </c>
      <c r="F119" s="3" t="s">
        <v>76</v>
      </c>
      <c r="G119" s="3">
        <v>45</v>
      </c>
      <c r="I119" s="3" t="s">
        <v>53</v>
      </c>
      <c r="J119" s="3" t="s">
        <v>167</v>
      </c>
      <c r="Q119" s="3">
        <v>1977</v>
      </c>
    </row>
    <row r="120" spans="1:17" x14ac:dyDescent="0.3">
      <c r="A120" s="23" t="s">
        <v>225</v>
      </c>
      <c r="B120" s="3" t="s">
        <v>224</v>
      </c>
      <c r="C120" s="3" t="s">
        <v>1</v>
      </c>
      <c r="D120" s="3" t="s">
        <v>50</v>
      </c>
      <c r="E120" s="3" t="s">
        <v>51</v>
      </c>
      <c r="F120" s="3" t="s">
        <v>23</v>
      </c>
      <c r="G120" s="3">
        <v>45</v>
      </c>
      <c r="I120" s="3" t="s">
        <v>53</v>
      </c>
      <c r="J120" s="3" t="s">
        <v>95</v>
      </c>
      <c r="K120" s="3" t="s">
        <v>96</v>
      </c>
      <c r="N120" s="3" t="s">
        <v>97</v>
      </c>
      <c r="O120" s="3" t="s">
        <v>98</v>
      </c>
      <c r="P120" s="3" t="s">
        <v>99</v>
      </c>
      <c r="Q120" s="3">
        <v>2007</v>
      </c>
    </row>
    <row r="121" spans="1:17" x14ac:dyDescent="0.3">
      <c r="A121" s="23" t="s">
        <v>226</v>
      </c>
      <c r="B121" s="3" t="s">
        <v>227</v>
      </c>
      <c r="C121" s="3" t="s">
        <v>1</v>
      </c>
      <c r="D121" s="3" t="s">
        <v>50</v>
      </c>
      <c r="E121" s="3" t="s">
        <v>63</v>
      </c>
      <c r="F121" s="3" t="s">
        <v>64</v>
      </c>
      <c r="G121" s="3">
        <v>3.75</v>
      </c>
      <c r="I121" s="3" t="s">
        <v>53</v>
      </c>
      <c r="J121" s="3" t="s">
        <v>165</v>
      </c>
    </row>
    <row r="122" spans="1:17" x14ac:dyDescent="0.3">
      <c r="A122" s="23" t="s">
        <v>228</v>
      </c>
      <c r="B122" s="3" t="s">
        <v>229</v>
      </c>
      <c r="C122" s="3" t="s">
        <v>1</v>
      </c>
      <c r="D122" s="3" t="s">
        <v>50</v>
      </c>
      <c r="E122" s="3" t="s">
        <v>63</v>
      </c>
      <c r="F122" s="3" t="s">
        <v>64</v>
      </c>
      <c r="G122" s="3">
        <v>23.4</v>
      </c>
      <c r="I122" s="3" t="s">
        <v>53</v>
      </c>
      <c r="J122" s="3" t="s">
        <v>88</v>
      </c>
      <c r="K122" s="3" t="s">
        <v>89</v>
      </c>
      <c r="N122" s="3" t="s">
        <v>90</v>
      </c>
      <c r="O122" s="3" t="s">
        <v>91</v>
      </c>
      <c r="P122" s="3" t="s">
        <v>92</v>
      </c>
      <c r="Q122" s="3">
        <v>2007</v>
      </c>
    </row>
    <row r="123" spans="1:17" x14ac:dyDescent="0.3">
      <c r="A123" s="23" t="s">
        <v>230</v>
      </c>
      <c r="B123" s="3" t="s">
        <v>231</v>
      </c>
      <c r="C123" s="3" t="s">
        <v>1</v>
      </c>
      <c r="D123" s="3" t="s">
        <v>50</v>
      </c>
      <c r="E123" s="3" t="s">
        <v>63</v>
      </c>
      <c r="F123" s="3" t="s">
        <v>182</v>
      </c>
      <c r="G123" s="3">
        <v>160</v>
      </c>
      <c r="I123" s="3" t="s">
        <v>53</v>
      </c>
      <c r="J123" s="3" t="s">
        <v>232</v>
      </c>
      <c r="Q123" s="3">
        <v>2004</v>
      </c>
    </row>
    <row r="124" spans="1:17" x14ac:dyDescent="0.3">
      <c r="A124" s="23" t="s">
        <v>233</v>
      </c>
      <c r="C124" s="3" t="s">
        <v>1</v>
      </c>
      <c r="D124" s="3" t="s">
        <v>50</v>
      </c>
      <c r="E124" s="3" t="s">
        <v>51</v>
      </c>
      <c r="F124" s="3" t="s">
        <v>76</v>
      </c>
      <c r="G124" s="3">
        <v>864</v>
      </c>
      <c r="I124" s="3" t="s">
        <v>53</v>
      </c>
      <c r="J124" s="3" t="s">
        <v>95</v>
      </c>
      <c r="K124" s="3" t="s">
        <v>96</v>
      </c>
      <c r="N124" s="3" t="s">
        <v>97</v>
      </c>
      <c r="O124" s="3" t="s">
        <v>98</v>
      </c>
      <c r="P124" s="3" t="s">
        <v>99</v>
      </c>
      <c r="Q124" s="3">
        <v>2007</v>
      </c>
    </row>
    <row r="125" spans="1:17" x14ac:dyDescent="0.3">
      <c r="A125" s="23" t="s">
        <v>234</v>
      </c>
      <c r="B125" s="3" t="s">
        <v>235</v>
      </c>
      <c r="C125" s="3" t="s">
        <v>1</v>
      </c>
      <c r="D125" s="3" t="s">
        <v>50</v>
      </c>
      <c r="E125" s="3" t="s">
        <v>63</v>
      </c>
      <c r="F125" s="3" t="s">
        <v>64</v>
      </c>
      <c r="G125" s="3">
        <v>1.8</v>
      </c>
      <c r="I125" s="3" t="s">
        <v>53</v>
      </c>
      <c r="J125" s="3" t="s">
        <v>95</v>
      </c>
      <c r="K125" s="3" t="s">
        <v>96</v>
      </c>
      <c r="N125" s="3" t="s">
        <v>97</v>
      </c>
      <c r="O125" s="3" t="s">
        <v>98</v>
      </c>
      <c r="P125" s="3" t="s">
        <v>99</v>
      </c>
      <c r="Q125" s="3">
        <v>2007</v>
      </c>
    </row>
    <row r="126" spans="1:17" x14ac:dyDescent="0.3">
      <c r="A126" s="23" t="s">
        <v>236</v>
      </c>
      <c r="B126" s="3" t="s">
        <v>237</v>
      </c>
      <c r="C126" s="3" t="s">
        <v>1</v>
      </c>
      <c r="D126" s="3" t="s">
        <v>50</v>
      </c>
      <c r="E126" s="3" t="s">
        <v>63</v>
      </c>
      <c r="F126" s="3" t="s">
        <v>64</v>
      </c>
      <c r="G126" s="3">
        <v>3</v>
      </c>
      <c r="I126" s="3" t="s">
        <v>53</v>
      </c>
      <c r="J126" s="3" t="s">
        <v>139</v>
      </c>
    </row>
    <row r="127" spans="1:17" x14ac:dyDescent="0.3">
      <c r="A127" s="23" t="s">
        <v>238</v>
      </c>
      <c r="B127" s="3" t="s">
        <v>72</v>
      </c>
      <c r="C127" s="3" t="s">
        <v>1</v>
      </c>
      <c r="D127" s="3" t="s">
        <v>50</v>
      </c>
      <c r="E127" s="3" t="s">
        <v>63</v>
      </c>
      <c r="F127" s="3" t="s">
        <v>64</v>
      </c>
      <c r="G127" s="3">
        <v>1.32</v>
      </c>
      <c r="I127" s="3" t="s">
        <v>53</v>
      </c>
      <c r="J127" s="3" t="s">
        <v>88</v>
      </c>
      <c r="K127" s="3" t="s">
        <v>89</v>
      </c>
      <c r="N127" s="3" t="s">
        <v>90</v>
      </c>
      <c r="O127" s="3" t="s">
        <v>91</v>
      </c>
      <c r="P127" s="3" t="s">
        <v>92</v>
      </c>
      <c r="Q127" s="3">
        <v>2007</v>
      </c>
    </row>
    <row r="128" spans="1:17" x14ac:dyDescent="0.3">
      <c r="A128" s="23" t="s">
        <v>239</v>
      </c>
      <c r="C128" s="3" t="s">
        <v>1</v>
      </c>
      <c r="D128" s="3" t="s">
        <v>50</v>
      </c>
      <c r="E128" s="3" t="s">
        <v>51</v>
      </c>
      <c r="F128" s="3" t="s">
        <v>3</v>
      </c>
      <c r="G128" s="3">
        <v>633</v>
      </c>
      <c r="I128" s="3" t="s">
        <v>53</v>
      </c>
      <c r="J128" s="3" t="s">
        <v>165</v>
      </c>
    </row>
    <row r="129" spans="1:17" x14ac:dyDescent="0.3">
      <c r="A129" s="23" t="s">
        <v>240</v>
      </c>
      <c r="B129" s="3" t="s">
        <v>241</v>
      </c>
      <c r="C129" s="3" t="s">
        <v>1</v>
      </c>
      <c r="D129" s="3" t="s">
        <v>50</v>
      </c>
      <c r="E129" s="3" t="s">
        <v>51</v>
      </c>
      <c r="F129" s="3" t="s">
        <v>76</v>
      </c>
      <c r="G129" s="3">
        <v>864</v>
      </c>
      <c r="I129" s="3" t="s">
        <v>53</v>
      </c>
      <c r="Q129" s="3">
        <v>1983</v>
      </c>
    </row>
    <row r="130" spans="1:17" x14ac:dyDescent="0.3">
      <c r="A130" s="23" t="s">
        <v>242</v>
      </c>
      <c r="B130" s="3" t="s">
        <v>243</v>
      </c>
      <c r="C130" s="3" t="s">
        <v>1</v>
      </c>
      <c r="D130" s="3" t="s">
        <v>50</v>
      </c>
      <c r="E130" s="3" t="s">
        <v>63</v>
      </c>
      <c r="F130" s="3" t="s">
        <v>64</v>
      </c>
      <c r="G130" s="3">
        <v>0.4</v>
      </c>
      <c r="I130" s="3" t="s">
        <v>53</v>
      </c>
      <c r="J130" s="3" t="s">
        <v>95</v>
      </c>
      <c r="K130" s="3" t="s">
        <v>96</v>
      </c>
      <c r="N130" s="3" t="s">
        <v>97</v>
      </c>
      <c r="O130" s="3" t="s">
        <v>98</v>
      </c>
      <c r="P130" s="3" t="s">
        <v>99</v>
      </c>
      <c r="Q130" s="3">
        <v>2007</v>
      </c>
    </row>
    <row r="131" spans="1:17" x14ac:dyDescent="0.3">
      <c r="A131" s="23" t="s">
        <v>244</v>
      </c>
      <c r="B131" s="3" t="s">
        <v>245</v>
      </c>
      <c r="C131" s="3" t="s">
        <v>1</v>
      </c>
      <c r="D131" s="3" t="s">
        <v>50</v>
      </c>
      <c r="E131" s="3" t="s">
        <v>63</v>
      </c>
      <c r="F131" s="3" t="s">
        <v>64</v>
      </c>
      <c r="G131" s="3">
        <v>2.25</v>
      </c>
      <c r="I131" s="3" t="s">
        <v>53</v>
      </c>
      <c r="J131" s="3" t="s">
        <v>88</v>
      </c>
      <c r="K131" s="3" t="s">
        <v>89</v>
      </c>
      <c r="N131" s="3" t="s">
        <v>90</v>
      </c>
      <c r="O131" s="3" t="s">
        <v>91</v>
      </c>
      <c r="P131" s="3" t="s">
        <v>92</v>
      </c>
      <c r="Q131" s="3">
        <v>2007</v>
      </c>
    </row>
    <row r="132" spans="1:17" x14ac:dyDescent="0.3">
      <c r="A132" s="23" t="s">
        <v>246</v>
      </c>
      <c r="B132" s="3" t="s">
        <v>247</v>
      </c>
      <c r="C132" s="3" t="s">
        <v>1</v>
      </c>
      <c r="D132" s="3" t="s">
        <v>50</v>
      </c>
      <c r="E132" s="3" t="s">
        <v>63</v>
      </c>
      <c r="F132" s="3" t="s">
        <v>64</v>
      </c>
      <c r="G132" s="3">
        <v>3</v>
      </c>
      <c r="I132" s="3" t="s">
        <v>53</v>
      </c>
      <c r="J132" s="3" t="s">
        <v>167</v>
      </c>
    </row>
    <row r="133" spans="1:17" x14ac:dyDescent="0.3">
      <c r="A133" s="23" t="s">
        <v>248</v>
      </c>
      <c r="B133" s="3" t="s">
        <v>249</v>
      </c>
      <c r="C133" s="3" t="s">
        <v>1</v>
      </c>
      <c r="D133" s="3" t="s">
        <v>50</v>
      </c>
      <c r="E133" s="3" t="s">
        <v>51</v>
      </c>
      <c r="F133" s="3" t="s">
        <v>76</v>
      </c>
      <c r="G133" s="3">
        <v>270</v>
      </c>
      <c r="I133" s="3" t="s">
        <v>53</v>
      </c>
      <c r="J133" s="3" t="s">
        <v>95</v>
      </c>
      <c r="K133" s="3" t="s">
        <v>96</v>
      </c>
      <c r="N133" s="3" t="s">
        <v>97</v>
      </c>
      <c r="O133" s="3" t="s">
        <v>98</v>
      </c>
      <c r="P133" s="3" t="s">
        <v>99</v>
      </c>
      <c r="Q133" s="3">
        <v>2007</v>
      </c>
    </row>
    <row r="134" spans="1:17" x14ac:dyDescent="0.3">
      <c r="A134" s="23" t="s">
        <v>250</v>
      </c>
      <c r="B134" s="3" t="s">
        <v>249</v>
      </c>
      <c r="C134" s="3" t="s">
        <v>1</v>
      </c>
      <c r="D134" s="3" t="s">
        <v>50</v>
      </c>
      <c r="E134" s="3" t="s">
        <v>51</v>
      </c>
      <c r="F134" s="3" t="s">
        <v>76</v>
      </c>
      <c r="G134" s="3">
        <v>413</v>
      </c>
      <c r="I134" s="3" t="s">
        <v>53</v>
      </c>
      <c r="J134" s="3" t="s">
        <v>95</v>
      </c>
      <c r="K134" s="3" t="s">
        <v>96</v>
      </c>
      <c r="N134" s="3" t="s">
        <v>97</v>
      </c>
      <c r="O134" s="3" t="s">
        <v>98</v>
      </c>
      <c r="P134" s="3" t="s">
        <v>99</v>
      </c>
      <c r="Q134" s="3">
        <v>2007</v>
      </c>
    </row>
    <row r="135" spans="1:17" x14ac:dyDescent="0.3">
      <c r="A135" s="23" t="s">
        <v>251</v>
      </c>
      <c r="B135" s="3" t="s">
        <v>251</v>
      </c>
      <c r="C135" s="3" t="s">
        <v>1</v>
      </c>
      <c r="D135" s="3" t="s">
        <v>50</v>
      </c>
      <c r="E135" s="3" t="s">
        <v>63</v>
      </c>
      <c r="F135" s="3" t="s">
        <v>64</v>
      </c>
      <c r="G135" s="3">
        <v>1.35</v>
      </c>
      <c r="I135" s="3" t="s">
        <v>53</v>
      </c>
      <c r="J135" s="3" t="s">
        <v>88</v>
      </c>
      <c r="K135" s="3" t="s">
        <v>89</v>
      </c>
      <c r="N135" s="3" t="s">
        <v>90</v>
      </c>
      <c r="O135" s="3" t="s">
        <v>91</v>
      </c>
      <c r="P135" s="3" t="s">
        <v>92</v>
      </c>
      <c r="Q135" s="3">
        <v>2007</v>
      </c>
    </row>
    <row r="136" spans="1:17" x14ac:dyDescent="0.3">
      <c r="A136" s="23" t="s">
        <v>252</v>
      </c>
      <c r="C136" s="3" t="s">
        <v>1</v>
      </c>
      <c r="D136" s="3" t="s">
        <v>50</v>
      </c>
      <c r="E136" s="3" t="s">
        <v>51</v>
      </c>
      <c r="F136" s="3" t="s">
        <v>23</v>
      </c>
      <c r="G136" s="3">
        <v>413</v>
      </c>
      <c r="I136" s="3" t="s">
        <v>53</v>
      </c>
      <c r="J136" s="3" t="s">
        <v>167</v>
      </c>
    </row>
    <row r="137" spans="1:17" x14ac:dyDescent="0.3">
      <c r="A137" s="23" t="s">
        <v>253</v>
      </c>
      <c r="B137" s="3" t="s">
        <v>254</v>
      </c>
      <c r="C137" s="3" t="s">
        <v>1</v>
      </c>
      <c r="D137" s="3" t="s">
        <v>50</v>
      </c>
      <c r="E137" s="3" t="s">
        <v>63</v>
      </c>
      <c r="F137" s="3" t="s">
        <v>64</v>
      </c>
      <c r="G137" s="3">
        <v>1.2</v>
      </c>
      <c r="I137" s="3" t="s">
        <v>53</v>
      </c>
      <c r="J137" s="3" t="s">
        <v>165</v>
      </c>
      <c r="Q137" s="3">
        <v>1971</v>
      </c>
    </row>
    <row r="138" spans="1:17" x14ac:dyDescent="0.3">
      <c r="A138" s="23" t="s">
        <v>255</v>
      </c>
      <c r="B138" s="3" t="s">
        <v>256</v>
      </c>
      <c r="C138" s="3" t="s">
        <v>1</v>
      </c>
      <c r="D138" s="3" t="s">
        <v>50</v>
      </c>
      <c r="E138" s="3" t="s">
        <v>63</v>
      </c>
      <c r="F138" s="3" t="s">
        <v>64</v>
      </c>
      <c r="G138" s="3">
        <v>2.25</v>
      </c>
      <c r="I138" s="3" t="s">
        <v>53</v>
      </c>
      <c r="J138" s="3" t="s">
        <v>95</v>
      </c>
      <c r="K138" s="3" t="s">
        <v>96</v>
      </c>
      <c r="N138" s="3" t="s">
        <v>97</v>
      </c>
      <c r="O138" s="3" t="s">
        <v>98</v>
      </c>
      <c r="P138" s="3" t="s">
        <v>99</v>
      </c>
      <c r="Q138" s="3">
        <v>2007</v>
      </c>
    </row>
    <row r="139" spans="1:17" x14ac:dyDescent="0.3">
      <c r="A139" s="23" t="s">
        <v>257</v>
      </c>
      <c r="B139" s="3" t="s">
        <v>258</v>
      </c>
      <c r="C139" s="3" t="s">
        <v>1</v>
      </c>
      <c r="D139" s="3" t="s">
        <v>50</v>
      </c>
      <c r="E139" s="3" t="s">
        <v>150</v>
      </c>
      <c r="F139" s="3" t="s">
        <v>151</v>
      </c>
      <c r="G139" s="3" t="s">
        <v>259</v>
      </c>
      <c r="I139" s="3" t="s">
        <v>53</v>
      </c>
      <c r="J139" s="3" t="s">
        <v>95</v>
      </c>
      <c r="K139" s="3" t="s">
        <v>96</v>
      </c>
      <c r="N139" s="3" t="s">
        <v>97</v>
      </c>
      <c r="O139" s="3" t="s">
        <v>98</v>
      </c>
      <c r="P139" s="3" t="s">
        <v>99</v>
      </c>
      <c r="Q139" s="3">
        <v>2007</v>
      </c>
    </row>
    <row r="140" spans="1:17" x14ac:dyDescent="0.3">
      <c r="A140" s="23" t="s">
        <v>260</v>
      </c>
      <c r="C140" s="3" t="s">
        <v>1</v>
      </c>
      <c r="D140" s="3" t="s">
        <v>50</v>
      </c>
      <c r="E140" s="3" t="s">
        <v>51</v>
      </c>
      <c r="F140" s="3" t="s">
        <v>261</v>
      </c>
      <c r="G140" s="3">
        <v>650</v>
      </c>
      <c r="I140" s="3" t="s">
        <v>53</v>
      </c>
      <c r="J140" s="3" t="s">
        <v>88</v>
      </c>
      <c r="K140" s="3" t="s">
        <v>89</v>
      </c>
      <c r="N140" s="3" t="s">
        <v>90</v>
      </c>
      <c r="O140" s="3" t="s">
        <v>91</v>
      </c>
      <c r="P140" s="3" t="s">
        <v>92</v>
      </c>
      <c r="Q140" s="3">
        <v>2007</v>
      </c>
    </row>
    <row r="141" spans="1:17" x14ac:dyDescent="0.3">
      <c r="A141" s="23" t="s">
        <v>262</v>
      </c>
      <c r="C141" s="3" t="s">
        <v>1</v>
      </c>
      <c r="D141" s="3" t="s">
        <v>50</v>
      </c>
      <c r="E141" s="3" t="s">
        <v>51</v>
      </c>
      <c r="F141" s="3" t="s">
        <v>3</v>
      </c>
      <c r="G141" s="3">
        <v>131</v>
      </c>
      <c r="I141" s="3" t="s">
        <v>53</v>
      </c>
      <c r="J141" s="3" t="s">
        <v>130</v>
      </c>
      <c r="Q141" s="3">
        <v>1966</v>
      </c>
    </row>
    <row r="142" spans="1:17" x14ac:dyDescent="0.3">
      <c r="A142" s="23" t="s">
        <v>263</v>
      </c>
      <c r="C142" s="3" t="s">
        <v>1</v>
      </c>
      <c r="D142" s="3" t="s">
        <v>50</v>
      </c>
      <c r="E142" s="3" t="s">
        <v>51</v>
      </c>
      <c r="F142" s="3" t="s">
        <v>179</v>
      </c>
      <c r="G142" s="3">
        <v>166</v>
      </c>
      <c r="I142" s="3" t="s">
        <v>53</v>
      </c>
      <c r="J142" s="3" t="s">
        <v>139</v>
      </c>
      <c r="Q142" s="3">
        <v>1984</v>
      </c>
    </row>
    <row r="143" spans="1:17" x14ac:dyDescent="0.3">
      <c r="A143" s="23" t="s">
        <v>264</v>
      </c>
      <c r="B143" s="3" t="s">
        <v>264</v>
      </c>
      <c r="C143" s="3" t="s">
        <v>1</v>
      </c>
      <c r="D143" s="3" t="s">
        <v>50</v>
      </c>
      <c r="E143" s="3" t="s">
        <v>63</v>
      </c>
      <c r="F143" s="3" t="s">
        <v>64</v>
      </c>
      <c r="G143" s="3">
        <v>1.35</v>
      </c>
      <c r="I143" s="3" t="s">
        <v>53</v>
      </c>
      <c r="J143" s="3" t="s">
        <v>95</v>
      </c>
      <c r="K143" s="3" t="s">
        <v>96</v>
      </c>
      <c r="N143" s="3" t="s">
        <v>97</v>
      </c>
      <c r="O143" s="3" t="s">
        <v>98</v>
      </c>
      <c r="P143" s="3" t="s">
        <v>99</v>
      </c>
      <c r="Q143" s="3">
        <v>2007</v>
      </c>
    </row>
    <row r="144" spans="1:17" x14ac:dyDescent="0.3">
      <c r="A144" s="23" t="s">
        <v>237</v>
      </c>
      <c r="B144" s="3" t="s">
        <v>265</v>
      </c>
      <c r="C144" s="3" t="s">
        <v>1</v>
      </c>
      <c r="D144" s="3" t="s">
        <v>50</v>
      </c>
      <c r="E144" s="3" t="s">
        <v>63</v>
      </c>
      <c r="F144" s="3" t="s">
        <v>64</v>
      </c>
      <c r="G144" s="3">
        <v>0.9</v>
      </c>
      <c r="I144" s="3" t="s">
        <v>53</v>
      </c>
      <c r="Q144" s="3">
        <v>1970</v>
      </c>
    </row>
    <row r="145" spans="1:17" x14ac:dyDescent="0.3">
      <c r="A145" s="23" t="s">
        <v>266</v>
      </c>
      <c r="B145" s="3" t="s">
        <v>267</v>
      </c>
      <c r="C145" s="3" t="s">
        <v>1</v>
      </c>
      <c r="D145" s="3" t="s">
        <v>50</v>
      </c>
      <c r="E145" s="3" t="s">
        <v>63</v>
      </c>
      <c r="F145" s="3" t="s">
        <v>64</v>
      </c>
      <c r="G145" s="3">
        <v>18.75</v>
      </c>
      <c r="I145" s="3" t="s">
        <v>53</v>
      </c>
      <c r="J145" s="3" t="s">
        <v>95</v>
      </c>
      <c r="K145" s="3" t="s">
        <v>96</v>
      </c>
      <c r="N145" s="3" t="s">
        <v>97</v>
      </c>
      <c r="O145" s="3" t="s">
        <v>98</v>
      </c>
      <c r="P145" s="3" t="s">
        <v>99</v>
      </c>
      <c r="Q145" s="3">
        <v>2007</v>
      </c>
    </row>
    <row r="146" spans="1:17" x14ac:dyDescent="0.3">
      <c r="A146" s="23" t="s">
        <v>268</v>
      </c>
      <c r="B146" s="3" t="s">
        <v>269</v>
      </c>
      <c r="C146" s="3" t="s">
        <v>1</v>
      </c>
      <c r="D146" s="3" t="s">
        <v>50</v>
      </c>
      <c r="E146" s="3" t="s">
        <v>63</v>
      </c>
      <c r="F146" s="3" t="s">
        <v>64</v>
      </c>
      <c r="G146" s="3">
        <v>1</v>
      </c>
      <c r="I146" s="3" t="s">
        <v>53</v>
      </c>
      <c r="J146" s="3" t="s">
        <v>95</v>
      </c>
      <c r="K146" s="3" t="s">
        <v>96</v>
      </c>
      <c r="N146" s="3" t="s">
        <v>97</v>
      </c>
      <c r="O146" s="3" t="s">
        <v>98</v>
      </c>
      <c r="P146" s="3" t="s">
        <v>99</v>
      </c>
      <c r="Q146" s="3">
        <v>2007</v>
      </c>
    </row>
    <row r="147" spans="1:17" x14ac:dyDescent="0.3">
      <c r="A147" s="23" t="s">
        <v>270</v>
      </c>
      <c r="B147" s="3" t="s">
        <v>271</v>
      </c>
      <c r="C147" s="3" t="s">
        <v>1</v>
      </c>
      <c r="D147" s="3" t="s">
        <v>50</v>
      </c>
      <c r="E147" s="3" t="s">
        <v>63</v>
      </c>
      <c r="F147" s="3" t="s">
        <v>64</v>
      </c>
      <c r="G147" s="3">
        <v>1.5</v>
      </c>
      <c r="I147" s="3" t="s">
        <v>53</v>
      </c>
      <c r="J147" s="3" t="s">
        <v>165</v>
      </c>
    </row>
    <row r="148" spans="1:17" x14ac:dyDescent="0.3">
      <c r="A148" s="23" t="s">
        <v>272</v>
      </c>
      <c r="B148" s="3" t="s">
        <v>272</v>
      </c>
      <c r="C148" s="3" t="s">
        <v>1</v>
      </c>
      <c r="D148" s="3" t="s">
        <v>50</v>
      </c>
      <c r="E148" s="3" t="s">
        <v>63</v>
      </c>
      <c r="F148" s="3" t="s">
        <v>64</v>
      </c>
      <c r="G148" s="3">
        <v>1.6</v>
      </c>
      <c r="I148" s="3" t="s">
        <v>53</v>
      </c>
      <c r="J148" s="3" t="s">
        <v>167</v>
      </c>
    </row>
    <row r="149" spans="1:17" x14ac:dyDescent="0.3">
      <c r="A149" s="23" t="s">
        <v>273</v>
      </c>
      <c r="B149" s="3" t="s">
        <v>273</v>
      </c>
      <c r="C149" s="3" t="s">
        <v>1</v>
      </c>
      <c r="D149" s="3" t="s">
        <v>50</v>
      </c>
      <c r="E149" s="3" t="s">
        <v>63</v>
      </c>
      <c r="F149" s="3" t="s">
        <v>64</v>
      </c>
      <c r="G149" s="3">
        <v>0.9</v>
      </c>
      <c r="I149" s="3" t="s">
        <v>53</v>
      </c>
      <c r="J149" s="3" t="s">
        <v>187</v>
      </c>
    </row>
    <row r="150" spans="1:17" x14ac:dyDescent="0.3">
      <c r="A150" s="23" t="s">
        <v>274</v>
      </c>
      <c r="B150" s="3" t="s">
        <v>275</v>
      </c>
      <c r="C150" s="3" t="s">
        <v>1</v>
      </c>
      <c r="D150" s="3" t="s">
        <v>50</v>
      </c>
      <c r="E150" s="3" t="s">
        <v>63</v>
      </c>
      <c r="F150" s="3" t="s">
        <v>64</v>
      </c>
      <c r="G150" s="3">
        <v>1.8</v>
      </c>
      <c r="I150" s="3" t="s">
        <v>53</v>
      </c>
      <c r="J150" s="3" t="s">
        <v>276</v>
      </c>
    </row>
    <row r="151" spans="1:17" x14ac:dyDescent="0.3">
      <c r="A151" s="23" t="s">
        <v>277</v>
      </c>
      <c r="B151" s="3" t="s">
        <v>278</v>
      </c>
      <c r="C151" s="3" t="s">
        <v>1</v>
      </c>
      <c r="D151" s="3" t="s">
        <v>50</v>
      </c>
      <c r="E151" s="3" t="s">
        <v>63</v>
      </c>
      <c r="F151" s="3" t="s">
        <v>64</v>
      </c>
      <c r="G151" s="3">
        <v>1.5</v>
      </c>
      <c r="I151" s="3" t="s">
        <v>53</v>
      </c>
      <c r="J151" s="3" t="s">
        <v>95</v>
      </c>
      <c r="K151" s="3" t="s">
        <v>96</v>
      </c>
      <c r="N151" s="3" t="s">
        <v>97</v>
      </c>
      <c r="O151" s="3" t="s">
        <v>98</v>
      </c>
      <c r="P151" s="3" t="s">
        <v>99</v>
      </c>
      <c r="Q151" s="3">
        <v>2007</v>
      </c>
    </row>
    <row r="152" spans="1:17" x14ac:dyDescent="0.3">
      <c r="A152" s="23" t="s">
        <v>279</v>
      </c>
      <c r="B152" s="3" t="s">
        <v>280</v>
      </c>
      <c r="C152" s="3" t="s">
        <v>1</v>
      </c>
      <c r="D152" s="3" t="s">
        <v>50</v>
      </c>
      <c r="E152" s="3" t="s">
        <v>63</v>
      </c>
      <c r="F152" s="3" t="s">
        <v>64</v>
      </c>
      <c r="G152" s="3">
        <v>3.3</v>
      </c>
      <c r="I152" s="3" t="s">
        <v>53</v>
      </c>
      <c r="J152" s="3" t="s">
        <v>95</v>
      </c>
      <c r="K152" s="3" t="s">
        <v>96</v>
      </c>
      <c r="N152" s="3" t="s">
        <v>97</v>
      </c>
      <c r="O152" s="3" t="s">
        <v>98</v>
      </c>
      <c r="P152" s="3" t="s">
        <v>99</v>
      </c>
      <c r="Q152" s="3">
        <v>2007</v>
      </c>
    </row>
    <row r="153" spans="1:17" x14ac:dyDescent="0.3">
      <c r="A153" s="23" t="s">
        <v>281</v>
      </c>
      <c r="B153" s="3" t="s">
        <v>282</v>
      </c>
      <c r="C153" s="3" t="s">
        <v>1</v>
      </c>
      <c r="D153" s="3" t="s">
        <v>50</v>
      </c>
      <c r="E153" s="3" t="s">
        <v>63</v>
      </c>
      <c r="F153" s="3" t="s">
        <v>64</v>
      </c>
      <c r="G153" s="3">
        <v>5</v>
      </c>
      <c r="I153" s="3" t="s">
        <v>53</v>
      </c>
      <c r="J153" s="3" t="s">
        <v>95</v>
      </c>
      <c r="K153" s="3" t="s">
        <v>96</v>
      </c>
      <c r="N153" s="3" t="s">
        <v>97</v>
      </c>
      <c r="O153" s="3" t="s">
        <v>98</v>
      </c>
      <c r="P153" s="3" t="s">
        <v>99</v>
      </c>
      <c r="Q153" s="3">
        <v>2007</v>
      </c>
    </row>
    <row r="154" spans="1:17" x14ac:dyDescent="0.3">
      <c r="A154" s="23" t="s">
        <v>283</v>
      </c>
      <c r="B154" s="3" t="s">
        <v>284</v>
      </c>
      <c r="C154" s="3" t="s">
        <v>1</v>
      </c>
      <c r="D154" s="3" t="s">
        <v>50</v>
      </c>
      <c r="E154" s="3" t="s">
        <v>63</v>
      </c>
      <c r="F154" s="3" t="s">
        <v>64</v>
      </c>
      <c r="G154" s="3">
        <v>1.35</v>
      </c>
      <c r="I154" s="3" t="s">
        <v>53</v>
      </c>
      <c r="J154" s="3" t="s">
        <v>95</v>
      </c>
      <c r="K154" s="3" t="s">
        <v>96</v>
      </c>
      <c r="N154" s="3" t="s">
        <v>97</v>
      </c>
      <c r="O154" s="3" t="s">
        <v>98</v>
      </c>
      <c r="P154" s="3" t="s">
        <v>99</v>
      </c>
      <c r="Q154" s="3">
        <v>2007</v>
      </c>
    </row>
    <row r="155" spans="1:17" x14ac:dyDescent="0.3">
      <c r="A155" s="23" t="s">
        <v>285</v>
      </c>
      <c r="B155" s="3" t="s">
        <v>286</v>
      </c>
      <c r="C155" s="3" t="s">
        <v>1</v>
      </c>
      <c r="D155" s="3" t="s">
        <v>50</v>
      </c>
      <c r="E155" s="3" t="s">
        <v>63</v>
      </c>
      <c r="F155" s="3" t="s">
        <v>64</v>
      </c>
      <c r="G155" s="3">
        <v>1.5</v>
      </c>
      <c r="I155" s="3" t="s">
        <v>53</v>
      </c>
      <c r="J155" s="3" t="s">
        <v>95</v>
      </c>
      <c r="K155" s="3" t="s">
        <v>96</v>
      </c>
      <c r="N155" s="3" t="s">
        <v>97</v>
      </c>
      <c r="O155" s="3" t="s">
        <v>98</v>
      </c>
      <c r="P155" s="3" t="s">
        <v>99</v>
      </c>
      <c r="Q155" s="3">
        <v>2007</v>
      </c>
    </row>
    <row r="156" spans="1:17" x14ac:dyDescent="0.3">
      <c r="A156" s="23" t="s">
        <v>287</v>
      </c>
      <c r="B156" s="3" t="s">
        <v>287</v>
      </c>
      <c r="C156" s="3" t="s">
        <v>1</v>
      </c>
      <c r="D156" s="3" t="s">
        <v>50</v>
      </c>
      <c r="E156" s="3" t="s">
        <v>63</v>
      </c>
      <c r="F156" s="3" t="s">
        <v>64</v>
      </c>
      <c r="G156" s="3">
        <v>1.5</v>
      </c>
      <c r="I156" s="3" t="s">
        <v>53</v>
      </c>
      <c r="J156" s="3" t="s">
        <v>95</v>
      </c>
      <c r="K156" s="3" t="s">
        <v>96</v>
      </c>
      <c r="N156" s="3" t="s">
        <v>97</v>
      </c>
      <c r="O156" s="3" t="s">
        <v>98</v>
      </c>
      <c r="P156" s="3" t="s">
        <v>99</v>
      </c>
      <c r="Q156" s="3">
        <v>2007</v>
      </c>
    </row>
    <row r="157" spans="1:17" x14ac:dyDescent="0.3">
      <c r="A157" s="23" t="s">
        <v>288</v>
      </c>
      <c r="B157" s="3" t="s">
        <v>289</v>
      </c>
      <c r="C157" s="3" t="s">
        <v>1</v>
      </c>
      <c r="D157" s="3" t="s">
        <v>50</v>
      </c>
      <c r="E157" s="3" t="s">
        <v>63</v>
      </c>
      <c r="F157" s="3" t="s">
        <v>64</v>
      </c>
      <c r="G157" s="3">
        <v>1.5</v>
      </c>
      <c r="I157" s="3" t="s">
        <v>53</v>
      </c>
      <c r="J157" s="3" t="s">
        <v>95</v>
      </c>
      <c r="K157" s="3" t="s">
        <v>96</v>
      </c>
      <c r="N157" s="3" t="s">
        <v>97</v>
      </c>
      <c r="O157" s="3" t="s">
        <v>98</v>
      </c>
      <c r="P157" s="3" t="s">
        <v>99</v>
      </c>
      <c r="Q157" s="3">
        <v>2007</v>
      </c>
    </row>
    <row r="158" spans="1:17" x14ac:dyDescent="0.3">
      <c r="A158" s="23" t="s">
        <v>290</v>
      </c>
      <c r="B158" s="3" t="s">
        <v>291</v>
      </c>
      <c r="C158" s="3" t="s">
        <v>1</v>
      </c>
      <c r="D158" s="3" t="s">
        <v>50</v>
      </c>
      <c r="E158" s="3" t="s">
        <v>63</v>
      </c>
      <c r="F158" s="3" t="s">
        <v>64</v>
      </c>
      <c r="G158" s="3">
        <v>6.9249999999999998</v>
      </c>
      <c r="I158" s="3" t="s">
        <v>53</v>
      </c>
      <c r="J158" s="3" t="s">
        <v>95</v>
      </c>
      <c r="K158" s="3" t="s">
        <v>96</v>
      </c>
      <c r="N158" s="3" t="s">
        <v>97</v>
      </c>
      <c r="O158" s="3" t="s">
        <v>98</v>
      </c>
      <c r="P158" s="3" t="s">
        <v>99</v>
      </c>
      <c r="Q158" s="3">
        <v>2007</v>
      </c>
    </row>
    <row r="159" spans="1:17" x14ac:dyDescent="0.3">
      <c r="A159" s="23" t="s">
        <v>292</v>
      </c>
      <c r="B159" s="3" t="s">
        <v>293</v>
      </c>
      <c r="C159" s="3" t="s">
        <v>1</v>
      </c>
      <c r="D159" s="3" t="s">
        <v>50</v>
      </c>
      <c r="E159" s="3" t="s">
        <v>63</v>
      </c>
      <c r="F159" s="3" t="s">
        <v>64</v>
      </c>
      <c r="G159" s="3">
        <v>1.8</v>
      </c>
      <c r="I159" s="3" t="s">
        <v>53</v>
      </c>
      <c r="J159" s="3" t="s">
        <v>95</v>
      </c>
      <c r="K159" s="3" t="s">
        <v>96</v>
      </c>
      <c r="N159" s="3" t="s">
        <v>97</v>
      </c>
      <c r="O159" s="3" t="s">
        <v>98</v>
      </c>
      <c r="P159" s="3" t="s">
        <v>99</v>
      </c>
      <c r="Q159" s="3">
        <v>2007</v>
      </c>
    </row>
    <row r="160" spans="1:17" x14ac:dyDescent="0.3">
      <c r="A160" s="23" t="s">
        <v>294</v>
      </c>
      <c r="B160" s="3" t="s">
        <v>289</v>
      </c>
      <c r="C160" s="3" t="s">
        <v>1</v>
      </c>
      <c r="D160" s="3" t="s">
        <v>50</v>
      </c>
      <c r="E160" s="3" t="s">
        <v>51</v>
      </c>
      <c r="F160" s="3" t="s">
        <v>3</v>
      </c>
      <c r="G160" s="3">
        <v>730</v>
      </c>
      <c r="I160" s="3" t="s">
        <v>53</v>
      </c>
      <c r="J160" s="3" t="s">
        <v>95</v>
      </c>
      <c r="K160" s="3" t="s">
        <v>96</v>
      </c>
      <c r="N160" s="3" t="s">
        <v>97</v>
      </c>
      <c r="O160" s="3" t="s">
        <v>98</v>
      </c>
      <c r="P160" s="3" t="s">
        <v>99</v>
      </c>
      <c r="Q160" s="3">
        <v>2007</v>
      </c>
    </row>
    <row r="161" spans="1:17" x14ac:dyDescent="0.3">
      <c r="A161" s="23" t="s">
        <v>295</v>
      </c>
      <c r="B161" s="3" t="s">
        <v>296</v>
      </c>
      <c r="C161" s="3" t="s">
        <v>1</v>
      </c>
      <c r="D161" s="3" t="s">
        <v>50</v>
      </c>
      <c r="E161" s="3" t="s">
        <v>63</v>
      </c>
      <c r="F161" s="3" t="s">
        <v>297</v>
      </c>
      <c r="G161" s="3">
        <v>4.95</v>
      </c>
      <c r="I161" s="3" t="s">
        <v>53</v>
      </c>
      <c r="J161" s="3" t="s">
        <v>298</v>
      </c>
      <c r="Q161" s="3">
        <v>2007</v>
      </c>
    </row>
    <row r="162" spans="1:17" x14ac:dyDescent="0.3">
      <c r="A162" s="23" t="s">
        <v>299</v>
      </c>
      <c r="B162" s="3" t="s">
        <v>300</v>
      </c>
      <c r="C162" s="3" t="s">
        <v>1</v>
      </c>
      <c r="D162" s="3" t="s">
        <v>50</v>
      </c>
      <c r="E162" s="3" t="s">
        <v>63</v>
      </c>
      <c r="F162" s="3" t="s">
        <v>64</v>
      </c>
      <c r="G162" s="3">
        <v>1.65</v>
      </c>
      <c r="I162" s="3" t="s">
        <v>53</v>
      </c>
      <c r="J162" s="3" t="s">
        <v>95</v>
      </c>
      <c r="K162" s="3" t="s">
        <v>96</v>
      </c>
      <c r="N162" s="3" t="s">
        <v>97</v>
      </c>
      <c r="O162" s="3" t="s">
        <v>98</v>
      </c>
      <c r="P162" s="3" t="s">
        <v>99</v>
      </c>
      <c r="Q162" s="3">
        <v>2007</v>
      </c>
    </row>
    <row r="163" spans="1:17" x14ac:dyDescent="0.3">
      <c r="A163" s="23" t="s">
        <v>301</v>
      </c>
      <c r="B163" s="3" t="s">
        <v>302</v>
      </c>
      <c r="C163" s="3" t="s">
        <v>1</v>
      </c>
      <c r="D163" s="3" t="s">
        <v>50</v>
      </c>
      <c r="E163" s="3" t="s">
        <v>63</v>
      </c>
      <c r="F163" s="3" t="s">
        <v>64</v>
      </c>
      <c r="G163" s="3">
        <v>0.4</v>
      </c>
      <c r="I163" s="3" t="s">
        <v>53</v>
      </c>
      <c r="J163" s="3" t="s">
        <v>95</v>
      </c>
      <c r="K163" s="3" t="s">
        <v>96</v>
      </c>
      <c r="N163" s="3" t="s">
        <v>97</v>
      </c>
      <c r="O163" s="3" t="s">
        <v>98</v>
      </c>
      <c r="P163" s="3" t="s">
        <v>99</v>
      </c>
      <c r="Q163" s="3">
        <v>2007</v>
      </c>
    </row>
    <row r="164" spans="1:17" x14ac:dyDescent="0.3">
      <c r="A164" s="23" t="s">
        <v>303</v>
      </c>
      <c r="B164" s="3" t="s">
        <v>304</v>
      </c>
      <c r="C164" s="3" t="s">
        <v>1</v>
      </c>
      <c r="D164" s="3" t="s">
        <v>50</v>
      </c>
      <c r="E164" s="3" t="s">
        <v>63</v>
      </c>
      <c r="F164" s="3" t="s">
        <v>64</v>
      </c>
      <c r="G164" s="3">
        <v>0.6</v>
      </c>
      <c r="I164" s="3" t="s">
        <v>53</v>
      </c>
      <c r="J164" s="3" t="s">
        <v>95</v>
      </c>
      <c r="K164" s="3" t="s">
        <v>96</v>
      </c>
      <c r="N164" s="3" t="s">
        <v>97</v>
      </c>
      <c r="O164" s="3" t="s">
        <v>98</v>
      </c>
      <c r="P164" s="3" t="s">
        <v>99</v>
      </c>
      <c r="Q164" s="3">
        <v>2007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van der Meer</dc:creator>
  <cp:lastModifiedBy>Edgar van der Meer</cp:lastModifiedBy>
  <dcterms:created xsi:type="dcterms:W3CDTF">2016-08-29T14:40:59Z</dcterms:created>
  <dcterms:modified xsi:type="dcterms:W3CDTF">2016-08-29T14:42:18Z</dcterms:modified>
</cp:coreProperties>
</file>